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君媛\06.【A5-1實習導師輔導】\111-2業界實習導師\"/>
    </mc:Choice>
  </mc:AlternateContent>
  <bookViews>
    <workbookView xWindow="0" yWindow="0" windowWidth="28800" windowHeight="12390" firstSheet="4" activeTab="9"/>
  </bookViews>
  <sheets>
    <sheet name="107-1" sheetId="33" r:id="rId1"/>
    <sheet name="107-2" sheetId="40" r:id="rId2"/>
    <sheet name="108-1" sheetId="41" r:id="rId3"/>
    <sheet name="108-2" sheetId="42" r:id="rId4"/>
    <sheet name="109-1" sheetId="43" r:id="rId5"/>
    <sheet name="109-2" sheetId="44" r:id="rId6"/>
    <sheet name="110-1" sheetId="45" r:id="rId7"/>
    <sheet name="110-2" sheetId="47" r:id="rId8"/>
    <sheet name="111-1" sheetId="48" r:id="rId9"/>
    <sheet name="111-2" sheetId="49" r:id="rId10"/>
    <sheet name="名單核定版" sheetId="4" state="hidden" r:id="rId11"/>
    <sheet name="交通費核定版" sheetId="11" state="hidden" r:id="rId12"/>
  </sheets>
  <definedNames>
    <definedName name="_xlnm.Print_Area" localSheetId="0">'107-1'!$A$2:$L$3</definedName>
    <definedName name="_xlnm.Print_Area" localSheetId="11">交通費核定版!$A$1:$L$27</definedName>
    <definedName name="_xlnm.Print_Titles" localSheetId="0">'107-1'!$2:$2</definedName>
  </definedNames>
  <calcPr calcId="162913"/>
</workbook>
</file>

<file path=xl/calcChain.xml><?xml version="1.0" encoding="utf-8"?>
<calcChain xmlns="http://schemas.openxmlformats.org/spreadsheetml/2006/main">
  <c r="H31" i="45" l="1"/>
  <c r="H31" i="44" l="1"/>
  <c r="L30" i="42" l="1"/>
  <c r="H36" i="43"/>
  <c r="G13" i="4" l="1"/>
  <c r="L19" i="11"/>
  <c r="J26" i="11"/>
  <c r="L26" i="11"/>
  <c r="F26" i="11"/>
  <c r="E26" i="11"/>
  <c r="C26" i="11"/>
  <c r="J25" i="11"/>
  <c r="L25" i="11"/>
  <c r="F25" i="11"/>
  <c r="E25" i="11"/>
  <c r="C25" i="11"/>
  <c r="J24" i="11"/>
  <c r="L24" i="11" s="1"/>
  <c r="F24" i="11"/>
  <c r="E24" i="11"/>
  <c r="C24" i="11"/>
  <c r="J23" i="11"/>
  <c r="L23" i="11" s="1"/>
  <c r="F23" i="11"/>
  <c r="E23" i="11"/>
  <c r="C23" i="11"/>
  <c r="J22" i="11"/>
  <c r="L22" i="11" s="1"/>
  <c r="F22" i="11"/>
  <c r="E22" i="11"/>
  <c r="C22" i="11"/>
  <c r="J21" i="11"/>
  <c r="L21" i="11" s="1"/>
  <c r="F21" i="11"/>
  <c r="E21" i="11"/>
  <c r="C21" i="11"/>
  <c r="J20" i="11"/>
  <c r="L20" i="11"/>
  <c r="F20" i="11"/>
  <c r="E20" i="11"/>
  <c r="C20" i="11"/>
  <c r="F19" i="11"/>
  <c r="E19" i="11"/>
  <c r="C19" i="11"/>
  <c r="J18" i="11"/>
  <c r="L18" i="11"/>
  <c r="F18" i="11"/>
  <c r="E18" i="11"/>
  <c r="C18" i="11"/>
  <c r="J17" i="11"/>
  <c r="L17" i="11" s="1"/>
  <c r="F17" i="11"/>
  <c r="E17" i="11"/>
  <c r="C17" i="11"/>
  <c r="J16" i="11"/>
  <c r="L16" i="11"/>
  <c r="F16" i="11"/>
  <c r="E16" i="11"/>
  <c r="C16" i="11"/>
  <c r="J15" i="11"/>
  <c r="L15" i="11"/>
  <c r="F15" i="11"/>
  <c r="E15" i="11"/>
  <c r="C15" i="11"/>
  <c r="J14" i="11"/>
  <c r="L14" i="11"/>
  <c r="F14" i="11"/>
  <c r="E14" i="11"/>
  <c r="C14" i="11"/>
  <c r="J13" i="11"/>
  <c r="L13" i="11" s="1"/>
  <c r="F13" i="11"/>
  <c r="E13" i="11"/>
  <c r="C13" i="11"/>
  <c r="J12" i="11"/>
  <c r="L12" i="11"/>
  <c r="F12" i="11"/>
  <c r="E12" i="11"/>
  <c r="C12" i="11"/>
  <c r="J11" i="11"/>
  <c r="L11" i="11"/>
  <c r="F11" i="11"/>
  <c r="E11" i="11"/>
  <c r="C11" i="11"/>
  <c r="J10" i="11"/>
  <c r="L10" i="11"/>
  <c r="F10" i="11"/>
  <c r="E10" i="11"/>
  <c r="C10" i="11"/>
  <c r="J9" i="11"/>
  <c r="L9" i="11" s="1"/>
  <c r="F9" i="11"/>
  <c r="E9" i="11"/>
  <c r="C9" i="11"/>
  <c r="J8" i="11"/>
  <c r="L8" i="11" s="1"/>
  <c r="F8" i="11"/>
  <c r="J7" i="11"/>
  <c r="F7" i="11"/>
  <c r="J6" i="11"/>
  <c r="L6" i="11" s="1"/>
  <c r="F6" i="11"/>
  <c r="J5" i="11"/>
  <c r="F5" i="11"/>
  <c r="J4" i="11"/>
  <c r="L4" i="11" s="1"/>
  <c r="F4" i="11"/>
  <c r="J3" i="11"/>
  <c r="L3" i="11" s="1"/>
  <c r="L27" i="11" s="1"/>
  <c r="F3" i="11"/>
  <c r="L9" i="4"/>
  <c r="L10" i="4"/>
  <c r="G3" i="4"/>
  <c r="G4" i="4"/>
  <c r="G5" i="4"/>
  <c r="G6" i="4"/>
  <c r="G7" i="4"/>
  <c r="G8" i="4"/>
  <c r="G9" i="4"/>
  <c r="G10" i="4"/>
  <c r="G11" i="4"/>
  <c r="G12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I26" i="4"/>
  <c r="I13" i="4"/>
  <c r="I12" i="4"/>
  <c r="I6" i="4"/>
  <c r="I7" i="4"/>
  <c r="I8" i="4"/>
  <c r="I9" i="4"/>
  <c r="I10" i="4"/>
  <c r="I5" i="4"/>
  <c r="I22" i="4"/>
  <c r="I23" i="4"/>
  <c r="I21" i="4"/>
  <c r="I25" i="4"/>
  <c r="J5" i="4"/>
  <c r="K5" i="4"/>
  <c r="J7" i="4"/>
  <c r="K7" i="4" s="1"/>
  <c r="J8" i="4"/>
  <c r="K8" i="4"/>
  <c r="J9" i="4"/>
  <c r="J21" i="4"/>
  <c r="K21" i="4" s="1"/>
  <c r="J23" i="4"/>
  <c r="K23" i="4"/>
  <c r="J12" i="4"/>
  <c r="K12" i="4" s="1"/>
  <c r="I14" i="4"/>
  <c r="I18" i="4"/>
  <c r="J25" i="4"/>
  <c r="K25" i="4" s="1"/>
  <c r="H10" i="4"/>
  <c r="H14" i="4"/>
  <c r="H15" i="4"/>
  <c r="H26" i="4"/>
  <c r="I20" i="4"/>
  <c r="I11" i="4"/>
  <c r="I19" i="4"/>
  <c r="I24" i="4"/>
  <c r="I4" i="4"/>
  <c r="I17" i="4"/>
  <c r="I16" i="4"/>
  <c r="I15" i="4"/>
  <c r="L20" i="4"/>
  <c r="H20" i="4"/>
  <c r="L4" i="4"/>
  <c r="K4" i="11"/>
  <c r="H4" i="4"/>
  <c r="L24" i="4"/>
  <c r="H24" i="4"/>
  <c r="L16" i="4"/>
  <c r="H16" i="4"/>
  <c r="L23" i="4"/>
  <c r="M23" i="4"/>
  <c r="H23" i="4"/>
  <c r="L19" i="4"/>
  <c r="H19" i="4"/>
  <c r="L11" i="4"/>
  <c r="H11" i="4"/>
  <c r="L7" i="4"/>
  <c r="K7" i="11"/>
  <c r="L7" i="11"/>
  <c r="H7" i="4"/>
  <c r="K9" i="4"/>
  <c r="M9" i="4"/>
  <c r="J6" i="4"/>
  <c r="L12" i="4"/>
  <c r="H12" i="4"/>
  <c r="L6" i="4"/>
  <c r="K6" i="11"/>
  <c r="H6" i="4"/>
  <c r="L26" i="4"/>
  <c r="L8" i="4"/>
  <c r="M8" i="4"/>
  <c r="K8" i="11"/>
  <c r="H8" i="4"/>
  <c r="L22" i="4"/>
  <c r="H22" i="4"/>
  <c r="L18" i="4"/>
  <c r="H18" i="4"/>
  <c r="L25" i="4"/>
  <c r="H25" i="4"/>
  <c r="L21" i="4"/>
  <c r="H21" i="4"/>
  <c r="L17" i="4"/>
  <c r="H17" i="4"/>
  <c r="L13" i="4"/>
  <c r="H13" i="4"/>
  <c r="K9" i="11"/>
  <c r="H9" i="4"/>
  <c r="L5" i="4"/>
  <c r="M5" i="4"/>
  <c r="K5" i="11"/>
  <c r="L5" i="11"/>
  <c r="H5" i="4"/>
  <c r="J22" i="4"/>
  <c r="K22" i="4" s="1"/>
  <c r="J26" i="4"/>
  <c r="M26" i="4" s="1"/>
  <c r="L14" i="4"/>
  <c r="J10" i="4"/>
  <c r="J14" i="4"/>
  <c r="K14" i="4"/>
  <c r="J13" i="4"/>
  <c r="K13" i="4" s="1"/>
  <c r="I3" i="4"/>
  <c r="I27" i="4" s="1"/>
  <c r="J18" i="4"/>
  <c r="K18" i="4"/>
  <c r="J3" i="4"/>
  <c r="J27" i="4" s="1"/>
  <c r="J29" i="4" s="1"/>
  <c r="M29" i="4" s="1"/>
  <c r="M14" i="4"/>
  <c r="K26" i="4"/>
  <c r="K6" i="4"/>
  <c r="M6" i="4"/>
  <c r="K3" i="11"/>
  <c r="H3" i="4"/>
  <c r="M18" i="4"/>
  <c r="K10" i="4"/>
  <c r="L3" i="4"/>
  <c r="L27" i="4"/>
  <c r="L29" i="4"/>
  <c r="J16" i="4"/>
  <c r="J11" i="4"/>
  <c r="K11" i="4" s="1"/>
  <c r="J24" i="4"/>
  <c r="J19" i="4"/>
  <c r="K19" i="4" s="1"/>
  <c r="J15" i="4"/>
  <c r="K15" i="4"/>
  <c r="M15" i="4"/>
  <c r="J20" i="4"/>
  <c r="K20" i="4" s="1"/>
  <c r="J17" i="4"/>
  <c r="J4" i="4"/>
  <c r="K3" i="4"/>
  <c r="K27" i="4" s="1"/>
  <c r="M10" i="4"/>
  <c r="K16" i="4"/>
  <c r="M16" i="4"/>
  <c r="K24" i="4"/>
  <c r="M24" i="4"/>
  <c r="M11" i="4"/>
  <c r="K4" i="4"/>
  <c r="M4" i="4"/>
  <c r="M19" i="4"/>
  <c r="K17" i="4"/>
  <c r="M17" i="4"/>
  <c r="M3" i="4"/>
  <c r="M27" i="4" s="1"/>
  <c r="M22" i="4" l="1"/>
  <c r="M7" i="4"/>
  <c r="M12" i="4"/>
  <c r="M20" i="4"/>
  <c r="M25" i="4"/>
  <c r="M21" i="4"/>
  <c r="M13" i="4"/>
</calcChain>
</file>

<file path=xl/sharedStrings.xml><?xml version="1.0" encoding="utf-8"?>
<sst xmlns="http://schemas.openxmlformats.org/spreadsheetml/2006/main" count="2224" uniqueCount="764">
  <si>
    <r>
      <rPr>
        <sz val="12"/>
        <rFont val="標楷體"/>
        <family val="4"/>
        <charset val="136"/>
      </rPr>
      <t>課程名稱</t>
    </r>
    <phoneticPr fontId="2" type="noConversion"/>
  </si>
  <si>
    <r>
      <rPr>
        <sz val="12"/>
        <rFont val="標楷體"/>
        <family val="4"/>
        <charset val="136"/>
      </rPr>
      <t>總預算</t>
    </r>
    <phoneticPr fontId="2" type="noConversion"/>
  </si>
  <si>
    <r>
      <rPr>
        <sz val="12"/>
        <rFont val="標楷體"/>
        <family val="4"/>
        <charset val="136"/>
      </rPr>
      <t>課號</t>
    </r>
    <phoneticPr fontId="2" type="noConversion"/>
  </si>
  <si>
    <r>
      <rPr>
        <sz val="12"/>
        <rFont val="標楷體"/>
        <family val="4"/>
        <charset val="136"/>
      </rPr>
      <t>業師</t>
    </r>
    <phoneticPr fontId="2" type="noConversion"/>
  </si>
  <si>
    <r>
      <rPr>
        <sz val="12"/>
        <rFont val="標楷體"/>
        <family val="4"/>
        <charset val="136"/>
      </rPr>
      <t>週數</t>
    </r>
    <phoneticPr fontId="2" type="noConversion"/>
  </si>
  <si>
    <r>
      <rPr>
        <sz val="12"/>
        <rFont val="標楷體"/>
        <family val="4"/>
        <charset val="136"/>
      </rPr>
      <t>總計</t>
    </r>
    <phoneticPr fontId="2" type="noConversion"/>
  </si>
  <si>
    <r>
      <rPr>
        <sz val="12"/>
        <rFont val="標楷體"/>
        <family val="4"/>
        <charset val="136"/>
      </rPr>
      <t>鐘點費</t>
    </r>
    <phoneticPr fontId="2" type="noConversion"/>
  </si>
  <si>
    <r>
      <rPr>
        <sz val="12"/>
        <rFont val="標楷體"/>
        <family val="4"/>
        <charset val="136"/>
      </rPr>
      <t>交通費</t>
    </r>
    <phoneticPr fontId="2" type="noConversion"/>
  </si>
  <si>
    <t>機關補充保費</t>
    <phoneticPr fontId="2" type="noConversion"/>
  </si>
  <si>
    <t>授課教師</t>
    <phoneticPr fontId="2" type="noConversion"/>
  </si>
  <si>
    <t>課程名稱</t>
    <phoneticPr fontId="2" type="noConversion"/>
  </si>
  <si>
    <t>交通明細</t>
    <phoneticPr fontId="2" type="noConversion"/>
  </si>
  <si>
    <t>去程票</t>
    <phoneticPr fontId="8" type="noConversion"/>
  </si>
  <si>
    <t>回程票</t>
    <phoneticPr fontId="8" type="noConversion"/>
  </si>
  <si>
    <t>單次交通費</t>
    <phoneticPr fontId="2" type="noConversion"/>
  </si>
  <si>
    <t>次數</t>
    <phoneticPr fontId="2" type="noConversion"/>
  </si>
  <si>
    <t>范姜昕辰</t>
  </si>
  <si>
    <t>陳張榮</t>
  </si>
  <si>
    <t>王俊杰</t>
  </si>
  <si>
    <t>王俊人</t>
  </si>
  <si>
    <t>葉怡矜</t>
  </si>
  <si>
    <t>陳龍弘</t>
  </si>
  <si>
    <t>黃永寬</t>
  </si>
  <si>
    <t>張維綱</t>
  </si>
  <si>
    <t>IA00101</t>
    <phoneticPr fontId="8" type="noConversion"/>
  </si>
  <si>
    <t>王凱立</t>
  </si>
  <si>
    <t>國際體育事務實務</t>
    <phoneticPr fontId="8" type="noConversion"/>
  </si>
  <si>
    <t>交通費</t>
    <phoneticPr fontId="2" type="noConversion"/>
  </si>
  <si>
    <t>交通費</t>
    <phoneticPr fontId="2" type="noConversion"/>
  </si>
  <si>
    <t>節數</t>
    <phoneticPr fontId="2" type="noConversion"/>
  </si>
  <si>
    <t>創意與運動產業</t>
    <phoneticPr fontId="8" type="noConversion"/>
  </si>
  <si>
    <t>GC00358</t>
    <phoneticPr fontId="8" type="noConversion"/>
  </si>
  <si>
    <t>運動觀光</t>
    <phoneticPr fontId="8" type="noConversion"/>
  </si>
  <si>
    <t>IA00209</t>
  </si>
  <si>
    <t>運動產業經濟分析</t>
  </si>
  <si>
    <t>IA00203</t>
    <phoneticPr fontId="8" type="noConversion"/>
  </si>
  <si>
    <t>國際體育事務談判</t>
    <phoneticPr fontId="8" type="noConversion"/>
  </si>
  <si>
    <t>人力資源管理</t>
    <phoneticPr fontId="8" type="noConversion"/>
  </si>
  <si>
    <t>SM00260</t>
    <phoneticPr fontId="8" type="noConversion"/>
  </si>
  <si>
    <t>1.葉公鼎
2.王凱立</t>
    <phoneticPr fontId="8" type="noConversion"/>
  </si>
  <si>
    <t>陳月娥</t>
  </si>
  <si>
    <t>陳五洲</t>
  </si>
  <si>
    <t>1.葉公鼎
2.陳成業
3.周宇輝</t>
    <phoneticPr fontId="8" type="noConversion"/>
  </si>
  <si>
    <t>授課業師</t>
    <phoneticPr fontId="2" type="noConversion"/>
  </si>
  <si>
    <t>授課教師</t>
  </si>
  <si>
    <t>錢桂玉</t>
  </si>
  <si>
    <t>莫季雍</t>
  </si>
  <si>
    <t>開課系所</t>
    <phoneticPr fontId="2" type="noConversion"/>
  </si>
  <si>
    <t>GC00331</t>
    <phoneticPr fontId="8" type="noConversion"/>
  </si>
  <si>
    <t>高鐵：左營到桃園</t>
    <phoneticPr fontId="8" type="noConversion"/>
  </si>
  <si>
    <t>捷運：先嗇宮到迴龍</t>
    <phoneticPr fontId="8" type="noConversion"/>
  </si>
  <si>
    <t>捷運：頭前庄到迴龍</t>
    <phoneticPr fontId="8" type="noConversion"/>
  </si>
  <si>
    <t>自強號：台北到桃園站</t>
    <phoneticPr fontId="8" type="noConversion"/>
  </si>
  <si>
    <r>
      <t>104-2</t>
    </r>
    <r>
      <rPr>
        <sz val="18"/>
        <rFont val="標楷體"/>
        <family val="4"/>
        <charset val="136"/>
      </rPr>
      <t>學期業界師資協同教學</t>
    </r>
    <r>
      <rPr>
        <sz val="18"/>
        <rFont val="Times New Roman"/>
        <family val="1"/>
      </rPr>
      <t xml:space="preserve">   </t>
    </r>
    <r>
      <rPr>
        <sz val="18"/>
        <rFont val="標楷體"/>
        <family val="4"/>
        <charset val="136"/>
      </rPr>
      <t>交通費概算表</t>
    </r>
    <phoneticPr fontId="2" type="noConversion"/>
  </si>
  <si>
    <r>
      <t>105-1</t>
    </r>
    <r>
      <rPr>
        <sz val="18"/>
        <rFont val="標楷體"/>
        <family val="4"/>
        <charset val="136"/>
      </rPr>
      <t>學期業界師資協同教學核定名單</t>
    </r>
    <r>
      <rPr>
        <sz val="18"/>
        <rFont val="Times New Roman"/>
        <family val="1"/>
      </rPr>
      <t xml:space="preserve">   </t>
    </r>
    <r>
      <rPr>
        <sz val="18"/>
        <rFont val="標楷體"/>
        <family val="4"/>
        <charset val="136"/>
      </rPr>
      <t>經費概算表</t>
    </r>
    <phoneticPr fontId="2" type="noConversion"/>
  </si>
  <si>
    <t>休閒產業經營學系</t>
    <phoneticPr fontId="20" type="noConversion"/>
  </si>
  <si>
    <t>適應體育學系</t>
    <phoneticPr fontId="20" type="noConversion"/>
  </si>
  <si>
    <t>運動保健學系</t>
    <phoneticPr fontId="20" type="noConversion"/>
  </si>
  <si>
    <t>序號</t>
    <phoneticPr fontId="2" type="noConversion"/>
  </si>
  <si>
    <t>學期</t>
    <phoneticPr fontId="2" type="noConversion"/>
  </si>
  <si>
    <t>課號</t>
    <phoneticPr fontId="2" type="noConversion"/>
  </si>
  <si>
    <t>課名</t>
    <phoneticPr fontId="2" type="noConversion"/>
  </si>
  <si>
    <t>開課單位</t>
    <phoneticPr fontId="2" type="noConversion"/>
  </si>
  <si>
    <t>年級班別</t>
    <phoneticPr fontId="2" type="noConversion"/>
  </si>
  <si>
    <t>授課老師</t>
    <phoneticPr fontId="2" type="noConversion"/>
  </si>
  <si>
    <t>學分</t>
    <phoneticPr fontId="2" type="noConversion"/>
  </si>
  <si>
    <t>服務單位</t>
    <phoneticPr fontId="20" type="noConversion"/>
  </si>
  <si>
    <t>職稱</t>
    <phoneticPr fontId="20" type="noConversion"/>
  </si>
  <si>
    <t>運動防護員</t>
    <phoneticPr fontId="20" type="noConversion"/>
  </si>
  <si>
    <t>SM00467</t>
    <phoneticPr fontId="20" type="noConversion"/>
  </si>
  <si>
    <t>休閒產業管理實務(一)</t>
    <phoneticPr fontId="20" type="noConversion"/>
  </si>
  <si>
    <r>
      <t xml:space="preserve"> 李彩雲</t>
    </r>
    <r>
      <rPr>
        <sz val="12"/>
        <rFont val="新細明體"/>
        <family val="1"/>
        <charset val="136"/>
      </rPr>
      <t>、</t>
    </r>
    <r>
      <rPr>
        <sz val="12"/>
        <rFont val="微軟正黑體"/>
        <family val="2"/>
        <charset val="136"/>
      </rPr>
      <t xml:space="preserve"> 周宇輝、王凱立、 王俊杰、葉怡矜 </t>
    </r>
    <phoneticPr fontId="20" type="noConversion"/>
  </si>
  <si>
    <t>休閒產業經營學系</t>
    <phoneticPr fontId="20" type="noConversion"/>
  </si>
  <si>
    <t>四</t>
    <phoneticPr fontId="20" type="noConversion"/>
  </si>
  <si>
    <t>業界實習導師</t>
    <phoneticPr fontId="20" type="noConversion"/>
  </si>
  <si>
    <t>江振忠</t>
    <phoneticPr fontId="20" type="noConversion"/>
  </si>
  <si>
    <t>奈克廣告創意行銷公司</t>
    <phoneticPr fontId="20" type="noConversion"/>
  </si>
  <si>
    <t>營運主任</t>
    <phoneticPr fontId="20" type="noConversion"/>
  </si>
  <si>
    <t>指導實習人數</t>
    <phoneticPr fontId="2" type="noConversion"/>
  </si>
  <si>
    <t>中華民國克拉術協會</t>
    <phoneticPr fontId="20" type="noConversion"/>
  </si>
  <si>
    <t>張凱鳳</t>
    <phoneticPr fontId="20" type="noConversion"/>
  </si>
  <si>
    <t>執行秘書</t>
    <phoneticPr fontId="20" type="noConversion"/>
  </si>
  <si>
    <t>名衍行銷有限公司</t>
    <phoneticPr fontId="20" type="noConversion"/>
  </si>
  <si>
    <t>總監</t>
    <phoneticPr fontId="20" type="noConversion"/>
  </si>
  <si>
    <t>吳宜珊</t>
    <phoneticPr fontId="20" type="noConversion"/>
  </si>
  <si>
    <t>張星雯</t>
    <phoneticPr fontId="20" type="noConversion"/>
  </si>
  <si>
    <t>秘書</t>
    <phoneticPr fontId="20" type="noConversion"/>
  </si>
  <si>
    <t>馮元愷</t>
    <phoneticPr fontId="20" type="noConversion"/>
  </si>
  <si>
    <t>中華民國網球協會</t>
    <phoneticPr fontId="20" type="noConversion"/>
  </si>
  <si>
    <t>陳嘉琦</t>
    <phoneticPr fontId="20" type="noConversion"/>
  </si>
  <si>
    <t>國際組組長</t>
    <phoneticPr fontId="20" type="noConversion"/>
  </si>
  <si>
    <t>技術總監</t>
    <phoneticPr fontId="20" type="noConversion"/>
  </si>
  <si>
    <t>AP00628</t>
    <phoneticPr fontId="20" type="noConversion"/>
  </si>
  <si>
    <t>適應體育學系</t>
    <phoneticPr fontId="20" type="noConversion"/>
  </si>
  <si>
    <t xml:space="preserve">周俊良老師
劉清榮老師
</t>
    <phoneticPr fontId="20" type="noConversion"/>
  </si>
  <si>
    <t>中華民國電子競技運動協會</t>
    <phoneticPr fontId="20" type="noConversion"/>
  </si>
  <si>
    <t>艾格探險有限公司</t>
    <phoneticPr fontId="20" type="noConversion"/>
  </si>
  <si>
    <t>財團法人屏東基督教勝利之家</t>
    <phoneticPr fontId="20" type="noConversion"/>
  </si>
  <si>
    <t>運動照護實習(上)</t>
    <phoneticPr fontId="20" type="noConversion"/>
  </si>
  <si>
    <t>陳秀琴</t>
    <phoneticPr fontId="20" type="noConversion"/>
  </si>
  <si>
    <t>中心主任</t>
    <phoneticPr fontId="20" type="noConversion"/>
  </si>
  <si>
    <t>體育推廣學系</t>
    <phoneticPr fontId="20" type="noConversion"/>
  </si>
  <si>
    <t xml:space="preserve">SP00661 </t>
    <phoneticPr fontId="20" type="noConversion"/>
  </si>
  <si>
    <t xml:space="preserve">休閒運動實作(四) </t>
    <phoneticPr fontId="20" type="noConversion"/>
  </si>
  <si>
    <t xml:space="preserve">陳五洲 </t>
    <phoneticPr fontId="20" type="noConversion"/>
  </si>
  <si>
    <t>洪錫麟</t>
    <phoneticPr fontId="20" type="noConversion"/>
  </si>
  <si>
    <t>運動保健學系</t>
    <phoneticPr fontId="20" type="noConversion"/>
  </si>
  <si>
    <t>董事長</t>
    <phoneticPr fontId="20" type="noConversion"/>
  </si>
  <si>
    <t>卡爾國際企業管理顧問集團</t>
    <phoneticPr fontId="20" type="noConversion"/>
  </si>
  <si>
    <t>SP00663</t>
    <phoneticPr fontId="20" type="noConversion"/>
  </si>
  <si>
    <t>許美蓉</t>
    <phoneticPr fontId="20" type="noConversion"/>
  </si>
  <si>
    <t>新北市立溪崑國民中學附設幼兒園</t>
    <phoneticPr fontId="20" type="noConversion"/>
  </si>
  <si>
    <t>主任</t>
    <phoneticPr fontId="20" type="noConversion"/>
  </si>
  <si>
    <t>黃永寬</t>
    <phoneticPr fontId="20" type="noConversion"/>
  </si>
  <si>
    <t>幼兒體育實作(二)幼兒體育實作(四)</t>
    <phoneticPr fontId="20" type="noConversion"/>
  </si>
  <si>
    <t>二四</t>
    <phoneticPr fontId="20" type="noConversion"/>
  </si>
  <si>
    <t>臺北市南港運動中心</t>
    <phoneticPr fontId="20" type="noConversion"/>
  </si>
  <si>
    <t>副理</t>
    <phoneticPr fontId="20" type="noConversion"/>
  </si>
  <si>
    <t xml:space="preserve">黃啟煌等(A班) 
蔡櫻蘭等(B班)
</t>
    <phoneticPr fontId="20" type="noConversion"/>
  </si>
  <si>
    <t>陳宜君</t>
    <phoneticPr fontId="20" type="noConversion"/>
  </si>
  <si>
    <t>運動保健實習(一)(二)</t>
    <phoneticPr fontId="20" type="noConversion"/>
  </si>
  <si>
    <t>AH00308；AH00429</t>
    <phoneticPr fontId="20" type="noConversion"/>
  </si>
  <si>
    <t>劉庭妙</t>
    <phoneticPr fontId="20" type="noConversion"/>
  </si>
  <si>
    <t>新竹市立成德高級中學</t>
    <phoneticPr fontId="20" type="noConversion"/>
  </si>
  <si>
    <t>臺北市中山運動中心</t>
    <phoneticPr fontId="20" type="noConversion"/>
  </si>
  <si>
    <t>潘詠綺</t>
    <phoneticPr fontId="20" type="noConversion"/>
  </si>
  <si>
    <t xml:space="preserve"> 健身教練</t>
    <phoneticPr fontId="20" type="noConversion"/>
  </si>
  <si>
    <t>張雁如</t>
    <phoneticPr fontId="20" type="noConversion"/>
  </si>
  <si>
    <t>運動防護員</t>
    <phoneticPr fontId="20" type="noConversion"/>
  </si>
  <si>
    <t>李孟鴻</t>
    <phoneticPr fontId="20" type="noConversion"/>
  </si>
  <si>
    <t>鄭達鈞</t>
    <phoneticPr fontId="20" type="noConversion"/>
  </si>
  <si>
    <t>經理</t>
    <phoneticPr fontId="20" type="noConversion"/>
  </si>
  <si>
    <t>場地副理</t>
    <phoneticPr fontId="20" type="noConversion"/>
  </si>
  <si>
    <t>新北市立清水高級中學</t>
    <phoneticPr fontId="20" type="noConversion"/>
  </si>
  <si>
    <t>陳奕甫</t>
    <phoneticPr fontId="20" type="noConversion"/>
  </si>
  <si>
    <t xml:space="preserve">桃園市中壢國民運動
中心
</t>
    <phoneticPr fontId="20" type="noConversion"/>
  </si>
  <si>
    <t>曾香蓉</t>
    <phoneticPr fontId="20" type="noConversion"/>
  </si>
  <si>
    <t>運動防護員</t>
    <phoneticPr fontId="20" type="noConversion"/>
  </si>
  <si>
    <t>臺北市立士林高級商業專業學校</t>
    <phoneticPr fontId="20" type="noConversion"/>
  </si>
  <si>
    <t>林虹妏</t>
    <phoneticPr fontId="20" type="noConversion"/>
  </si>
  <si>
    <t>趙時雩</t>
    <phoneticPr fontId="20" type="noConversion"/>
  </si>
  <si>
    <t xml:space="preserve">桃園市桃園國民運動
中心
</t>
    <phoneticPr fontId="20" type="noConversion"/>
  </si>
  <si>
    <t>新北市立竹圍高級中學</t>
    <phoneticPr fontId="20" type="noConversion"/>
  </si>
  <si>
    <t>邱郁抒</t>
    <phoneticPr fontId="20" type="noConversion"/>
  </si>
  <si>
    <t>社團法人台灣愛鄰社區服務協會林口辦事處</t>
    <phoneticPr fontId="20" type="noConversion"/>
  </si>
  <si>
    <t>副主任</t>
    <phoneticPr fontId="20" type="noConversion"/>
  </si>
  <si>
    <t>邱麗屏</t>
    <phoneticPr fontId="20" type="noConversion"/>
  </si>
  <si>
    <t xml:space="preserve">新北市蘆洲國民運動
中心
</t>
    <phoneticPr fontId="20" type="noConversion"/>
  </si>
  <si>
    <t>健身房教練</t>
    <phoneticPr fontId="20" type="noConversion"/>
  </si>
  <si>
    <t>湯傳宇</t>
    <phoneticPr fontId="20" type="noConversion"/>
  </si>
  <si>
    <t>家豐復健診所</t>
    <phoneticPr fontId="20" type="noConversion"/>
  </si>
  <si>
    <t>李文芳</t>
    <phoneticPr fontId="20" type="noConversion"/>
  </si>
  <si>
    <t>正林脊椎保健中心</t>
    <phoneticPr fontId="20" type="noConversion"/>
  </si>
  <si>
    <t>院長</t>
    <phoneticPr fontId="20" type="noConversion"/>
  </si>
  <si>
    <t>陳正林</t>
    <phoneticPr fontId="20" type="noConversion"/>
  </si>
  <si>
    <t>桃園南區青少年活動中心</t>
    <phoneticPr fontId="20" type="noConversion"/>
  </si>
  <si>
    <t>應諾吉訓練公司</t>
    <phoneticPr fontId="20" type="noConversion"/>
  </si>
  <si>
    <t>AH00308；AH00429</t>
    <phoneticPr fontId="20" type="noConversion"/>
  </si>
  <si>
    <t>三四</t>
    <phoneticPr fontId="20" type="noConversion"/>
  </si>
  <si>
    <t>院長</t>
    <phoneticPr fontId="20" type="noConversion"/>
  </si>
  <si>
    <t>AH00308；AH00430</t>
  </si>
  <si>
    <t>AH00308；AH00431</t>
  </si>
  <si>
    <t>AH00308；AH00432</t>
  </si>
  <si>
    <t>臺北市文山運動中心</t>
    <phoneticPr fontId="20" type="noConversion"/>
  </si>
  <si>
    <t>祝尉棋</t>
    <phoneticPr fontId="20" type="noConversion"/>
  </si>
  <si>
    <t>教練</t>
    <phoneticPr fontId="20" type="noConversion"/>
  </si>
  <si>
    <t>李政吉</t>
    <phoneticPr fontId="20" type="noConversion"/>
  </si>
  <si>
    <t>組長</t>
    <phoneticPr fontId="20" type="noConversion"/>
  </si>
  <si>
    <t>臺北醫學大學體育事務處健康與運動組</t>
    <phoneticPr fontId="20" type="noConversion"/>
  </si>
  <si>
    <t>臺北市信義運動中心</t>
    <phoneticPr fontId="20" type="noConversion"/>
  </si>
  <si>
    <t>林治逸</t>
    <phoneticPr fontId="20" type="noConversion"/>
  </si>
  <si>
    <t>健身房組長</t>
    <phoneticPr fontId="20" type="noConversion"/>
  </si>
  <si>
    <t xml:space="preserve"> 107-1學期業界實習導師核定名單</t>
    <phoneticPr fontId="20" type="noConversion"/>
  </si>
  <si>
    <t>編號</t>
    <phoneticPr fontId="2" type="noConversion"/>
  </si>
  <si>
    <t>學期</t>
    <phoneticPr fontId="2" type="noConversion"/>
  </si>
  <si>
    <t>課名</t>
    <phoneticPr fontId="2" type="noConversion"/>
  </si>
  <si>
    <t>開課單位</t>
    <phoneticPr fontId="2" type="noConversion"/>
  </si>
  <si>
    <t>業界實習導師</t>
    <phoneticPr fontId="20" type="noConversion"/>
  </si>
  <si>
    <t>服務單位</t>
    <phoneticPr fontId="20" type="noConversion"/>
  </si>
  <si>
    <t>指導實習人數</t>
    <phoneticPr fontId="2" type="noConversion"/>
  </si>
  <si>
    <t>SM00467</t>
    <phoneticPr fontId="20" type="noConversion"/>
  </si>
  <si>
    <t>休閒產業經營學系</t>
    <phoneticPr fontId="20" type="noConversion"/>
  </si>
  <si>
    <t>四</t>
    <phoneticPr fontId="20" type="noConversion"/>
  </si>
  <si>
    <r>
      <t xml:space="preserve"> 李彩雲</t>
    </r>
    <r>
      <rPr>
        <sz val="12"/>
        <rFont val="新細明體"/>
        <family val="1"/>
        <charset val="136"/>
      </rPr>
      <t>、</t>
    </r>
    <r>
      <rPr>
        <sz val="12"/>
        <rFont val="微軟正黑體"/>
        <family val="2"/>
        <charset val="136"/>
      </rPr>
      <t xml:space="preserve"> 周宇輝、王凱立、 王俊杰、葉怡矜 </t>
    </r>
    <phoneticPr fontId="20" type="noConversion"/>
  </si>
  <si>
    <t>陳宥伊</t>
    <phoneticPr fontId="20" type="noConversion"/>
  </si>
  <si>
    <t>台北喜來登大飯店 人力資源部</t>
    <phoneticPr fontId="20" type="noConversion"/>
  </si>
  <si>
    <t>專員</t>
    <phoneticPr fontId="20" type="noConversion"/>
  </si>
  <si>
    <t>休閒產業管理實務(一)</t>
    <phoneticPr fontId="20" type="noConversion"/>
  </si>
  <si>
    <t>休閒產業經營學系</t>
    <phoneticPr fontId="20" type="noConversion"/>
  </si>
  <si>
    <t>四</t>
    <phoneticPr fontId="20" type="noConversion"/>
  </si>
  <si>
    <r>
      <t xml:space="preserve"> 李彩雲</t>
    </r>
    <r>
      <rPr>
        <sz val="12"/>
        <rFont val="新細明體"/>
        <family val="1"/>
        <charset val="136"/>
      </rPr>
      <t>、</t>
    </r>
    <r>
      <rPr>
        <sz val="12"/>
        <rFont val="微軟正黑體"/>
        <family val="2"/>
        <charset val="136"/>
      </rPr>
      <t xml:space="preserve"> 周宇輝、王凱立、 王俊杰、葉怡矜 </t>
    </r>
    <phoneticPr fontId="20" type="noConversion"/>
  </si>
  <si>
    <t>林宏圖</t>
    <phoneticPr fontId="20" type="noConversion"/>
  </si>
  <si>
    <t>聯網國際資訊活動咖</t>
    <phoneticPr fontId="20" type="noConversion"/>
  </si>
  <si>
    <t>營運總監</t>
    <phoneticPr fontId="20" type="noConversion"/>
  </si>
  <si>
    <t>SM00467</t>
    <phoneticPr fontId="20" type="noConversion"/>
  </si>
  <si>
    <t>賴莉涵</t>
    <phoneticPr fontId="20" type="noConversion"/>
  </si>
  <si>
    <t>趣吧旅行社</t>
    <phoneticPr fontId="20" type="noConversion"/>
  </si>
  <si>
    <t>旅遊產品企劃</t>
    <phoneticPr fontId="20" type="noConversion"/>
  </si>
  <si>
    <t>休閒產業管理實務(一)</t>
    <phoneticPr fontId="20" type="noConversion"/>
  </si>
  <si>
    <t>王玉瑋</t>
    <phoneticPr fontId="20" type="noConversion"/>
  </si>
  <si>
    <t>舟遊天下有限公司</t>
    <phoneticPr fontId="20" type="noConversion"/>
  </si>
  <si>
    <t>活動業務部副理</t>
    <phoneticPr fontId="20" type="noConversion"/>
  </si>
  <si>
    <t xml:space="preserve">蕭敬安
</t>
    <phoneticPr fontId="20" type="noConversion"/>
  </si>
  <si>
    <t>凱創運動有限公司</t>
    <phoneticPr fontId="20" type="noConversion"/>
  </si>
  <si>
    <t>負責人</t>
    <phoneticPr fontId="20" type="noConversion"/>
  </si>
  <si>
    <t>負責人</t>
    <phoneticPr fontId="20" type="noConversion"/>
  </si>
  <si>
    <t>適應體育學系</t>
    <phoneticPr fontId="20" type="noConversion"/>
  </si>
  <si>
    <t>AP00627</t>
    <phoneticPr fontId="20" type="noConversion"/>
  </si>
  <si>
    <t>學校教育實習(下)</t>
    <phoneticPr fontId="20" type="noConversion"/>
  </si>
  <si>
    <t>四</t>
    <phoneticPr fontId="20" type="noConversion"/>
  </si>
  <si>
    <t>李偉清、陳張榮、周俊良</t>
    <phoneticPr fontId="20" type="noConversion"/>
  </si>
  <si>
    <t>王莉嫻</t>
    <phoneticPr fontId="20" type="noConversion"/>
  </si>
  <si>
    <t>基隆市立銘傳國民中學(基隆市政府教育處)</t>
    <phoneticPr fontId="20" type="noConversion"/>
  </si>
  <si>
    <t>教師</t>
    <phoneticPr fontId="20" type="noConversion"/>
  </si>
  <si>
    <t>AP00629</t>
    <phoneticPr fontId="20" type="noConversion"/>
  </si>
  <si>
    <t>運動照護實習(下)</t>
    <phoneticPr fontId="20" type="noConversion"/>
  </si>
  <si>
    <t>范姜昕辰、林岑怡</t>
    <phoneticPr fontId="20" type="noConversion"/>
  </si>
  <si>
    <t>范姜昕辰、林岑怡</t>
    <phoneticPr fontId="20" type="noConversion"/>
  </si>
  <si>
    <t>賴家馨</t>
    <phoneticPr fontId="20" type="noConversion"/>
  </si>
  <si>
    <t>桃園市政府體育局</t>
    <phoneticPr fontId="20" type="noConversion"/>
  </si>
  <si>
    <t>科長</t>
    <phoneticPr fontId="20" type="noConversion"/>
  </si>
  <si>
    <t>AP00630</t>
  </si>
  <si>
    <t>運動照護實習(下)</t>
    <phoneticPr fontId="20" type="noConversion"/>
  </si>
  <si>
    <t>適應體育學系</t>
    <phoneticPr fontId="20" type="noConversion"/>
  </si>
  <si>
    <t>沈世國</t>
    <phoneticPr fontId="20" type="noConversion"/>
  </si>
  <si>
    <t>桃園市政府體育局(全民運動科)</t>
    <phoneticPr fontId="20" type="noConversion"/>
  </si>
  <si>
    <t xml:space="preserve">休閒運動實作(四) </t>
    <phoneticPr fontId="20" type="noConversion"/>
  </si>
  <si>
    <t>體育推廣學系</t>
    <phoneticPr fontId="20" type="noConversion"/>
  </si>
  <si>
    <t>四</t>
    <phoneticPr fontId="20" type="noConversion"/>
  </si>
  <si>
    <t xml:space="preserve">陳五洲 </t>
    <phoneticPr fontId="20" type="noConversion"/>
  </si>
  <si>
    <t>運動保健學系</t>
    <phoneticPr fontId="20" type="noConversion"/>
  </si>
  <si>
    <t>AH00308；AH00429</t>
    <phoneticPr fontId="20" type="noConversion"/>
  </si>
  <si>
    <t>林晉利</t>
    <phoneticPr fontId="26" type="noConversion"/>
  </si>
  <si>
    <t>陳宜君</t>
    <phoneticPr fontId="26" type="noConversion"/>
  </si>
  <si>
    <t>臺北市南港運動中心</t>
  </si>
  <si>
    <t>AH00308；AH00429</t>
    <phoneticPr fontId="20" type="noConversion"/>
  </si>
  <si>
    <t>三四</t>
    <phoneticPr fontId="20" type="noConversion"/>
  </si>
  <si>
    <t>張維綱</t>
    <phoneticPr fontId="26" type="noConversion"/>
  </si>
  <si>
    <t>劉庭妙</t>
    <phoneticPr fontId="26" type="noConversion"/>
  </si>
  <si>
    <t>新竹市立成德高級中學</t>
    <phoneticPr fontId="26" type="noConversion"/>
  </si>
  <si>
    <t>運動防護員</t>
    <phoneticPr fontId="20" type="noConversion"/>
  </si>
  <si>
    <t>運動保健學系</t>
    <phoneticPr fontId="20" type="noConversion"/>
  </si>
  <si>
    <t>AH00308；AH00429</t>
    <phoneticPr fontId="20" type="noConversion"/>
  </si>
  <si>
    <t>運動保健實習(一)(二)</t>
    <phoneticPr fontId="20" type="noConversion"/>
  </si>
  <si>
    <t>蔡錦雀</t>
    <phoneticPr fontId="26" type="noConversion"/>
  </si>
  <si>
    <t>潘詠綺</t>
    <phoneticPr fontId="26" type="noConversion"/>
  </si>
  <si>
    <t>臺北市中山運動中心</t>
  </si>
  <si>
    <t xml:space="preserve"> 健身教練</t>
    <phoneticPr fontId="20" type="noConversion"/>
  </si>
  <si>
    <t>運動保健學系</t>
    <phoneticPr fontId="20" type="noConversion"/>
  </si>
  <si>
    <t>三四</t>
    <phoneticPr fontId="20" type="noConversion"/>
  </si>
  <si>
    <t>陳雅琳</t>
    <phoneticPr fontId="26" type="noConversion"/>
  </si>
  <si>
    <t>陳奕甫</t>
    <phoneticPr fontId="26" type="noConversion"/>
  </si>
  <si>
    <t>新北市立清水高級中學</t>
    <phoneticPr fontId="26" type="noConversion"/>
  </si>
  <si>
    <t>三四</t>
    <phoneticPr fontId="20" type="noConversion"/>
  </si>
  <si>
    <t>蔡櫻蘭</t>
    <phoneticPr fontId="26" type="noConversion"/>
  </si>
  <si>
    <t xml:space="preserve">李孟鴻       </t>
    <phoneticPr fontId="26" type="noConversion"/>
  </si>
  <si>
    <t>桃園南區青少年活動中心</t>
  </si>
  <si>
    <t>經理</t>
    <phoneticPr fontId="20" type="noConversion"/>
  </si>
  <si>
    <t>鄭達均</t>
    <phoneticPr fontId="20" type="noConversion"/>
  </si>
  <si>
    <t>副理</t>
    <phoneticPr fontId="20" type="noConversion"/>
  </si>
  <si>
    <t>張維綱</t>
    <phoneticPr fontId="26" type="noConversion"/>
  </si>
  <si>
    <t>林虹汶</t>
    <phoneticPr fontId="26" type="noConversion"/>
  </si>
  <si>
    <t>臺北市立士林高級商業職業學校</t>
  </si>
  <si>
    <t>運動防護員</t>
    <phoneticPr fontId="20" type="noConversion"/>
  </si>
  <si>
    <t>蔡櫻蘭</t>
    <phoneticPr fontId="26" type="noConversion"/>
  </si>
  <si>
    <t>曾香蓉</t>
    <phoneticPr fontId="26" type="noConversion"/>
  </si>
  <si>
    <t>桃園市中壢國民運動中心</t>
    <phoneticPr fontId="26" type="noConversion"/>
  </si>
  <si>
    <t>教練</t>
    <phoneticPr fontId="20" type="noConversion"/>
  </si>
  <si>
    <t>鄭鴻衛</t>
    <phoneticPr fontId="26" type="noConversion"/>
  </si>
  <si>
    <t>邱郁抒</t>
    <phoneticPr fontId="26" type="noConversion"/>
  </si>
  <si>
    <t>新北市立竹圍高級中學</t>
    <phoneticPr fontId="26" type="noConversion"/>
  </si>
  <si>
    <t>運動防護員</t>
    <phoneticPr fontId="20" type="noConversion"/>
  </si>
  <si>
    <t>運動保健實習(一)(二)</t>
    <phoneticPr fontId="20" type="noConversion"/>
  </si>
  <si>
    <t>陳麗華</t>
    <phoneticPr fontId="26" type="noConversion"/>
  </si>
  <si>
    <t>趙時雩</t>
    <phoneticPr fontId="26" type="noConversion"/>
  </si>
  <si>
    <t>桃園市桃園國民運動中心</t>
    <phoneticPr fontId="26" type="noConversion"/>
  </si>
  <si>
    <t>業務經理</t>
    <phoneticPr fontId="20" type="noConversion"/>
  </si>
  <si>
    <t>AH00308；AH00430</t>
    <phoneticPr fontId="20" type="noConversion"/>
  </si>
  <si>
    <t>黃啟煌</t>
    <phoneticPr fontId="26" type="noConversion"/>
  </si>
  <si>
    <t>尹玫云</t>
    <phoneticPr fontId="20" type="noConversion"/>
  </si>
  <si>
    <t>台元女籃</t>
    <phoneticPr fontId="26" type="noConversion"/>
  </si>
  <si>
    <t>陳麗華</t>
    <phoneticPr fontId="26" type="noConversion"/>
  </si>
  <si>
    <t>邱麗屏</t>
    <phoneticPr fontId="26" type="noConversion"/>
  </si>
  <si>
    <t>社團法人台灣愛鄰社區服務協會林口辦事處</t>
  </si>
  <si>
    <t>副主任</t>
  </si>
  <si>
    <t>AH00308；AH00430</t>
    <phoneticPr fontId="20" type="noConversion"/>
  </si>
  <si>
    <t>張維綱</t>
    <phoneticPr fontId="26" type="noConversion"/>
  </si>
  <si>
    <t>沈姿廷</t>
    <phoneticPr fontId="20" type="noConversion"/>
  </si>
  <si>
    <t>真醫診所</t>
    <phoneticPr fontId="26" type="noConversion"/>
  </si>
  <si>
    <t>蔡櫻蘭</t>
    <phoneticPr fontId="26" type="noConversion"/>
  </si>
  <si>
    <t>湯傳宇</t>
    <phoneticPr fontId="26" type="noConversion"/>
  </si>
  <si>
    <t>新北市蘆洲國民運動中心</t>
  </si>
  <si>
    <t>健身房教練</t>
    <phoneticPr fontId="20" type="noConversion"/>
  </si>
  <si>
    <t>李文芳</t>
    <phoneticPr fontId="26" type="noConversion"/>
  </si>
  <si>
    <t>家豐復健診所</t>
    <phoneticPr fontId="26" type="noConversion"/>
  </si>
  <si>
    <t>執行長</t>
    <phoneticPr fontId="20" type="noConversion"/>
  </si>
  <si>
    <t>林晉利</t>
    <phoneticPr fontId="26" type="noConversion"/>
  </si>
  <si>
    <t>陳正林</t>
    <phoneticPr fontId="26" type="noConversion"/>
  </si>
  <si>
    <t>正林脊椎保健中心</t>
  </si>
  <si>
    <t>院長</t>
    <phoneticPr fontId="20" type="noConversion"/>
  </si>
  <si>
    <t>AH00308；AH00430</t>
    <phoneticPr fontId="20" type="noConversion"/>
  </si>
  <si>
    <t>祝尉棋</t>
    <phoneticPr fontId="26" type="noConversion"/>
  </si>
  <si>
    <t>臺北市文山運動中心</t>
  </si>
  <si>
    <t>AH00308；AH00431</t>
    <phoneticPr fontId="20" type="noConversion"/>
  </si>
  <si>
    <t>甘乃文</t>
    <phoneticPr fontId="26" type="noConversion"/>
  </si>
  <si>
    <t>臺北醫學大學體育事務處</t>
    <phoneticPr fontId="20" type="noConversion"/>
  </si>
  <si>
    <t>體育長</t>
    <phoneticPr fontId="20" type="noConversion"/>
  </si>
  <si>
    <t>AH00308；AH00432</t>
    <phoneticPr fontId="20" type="noConversion"/>
  </si>
  <si>
    <t>林治逸</t>
    <phoneticPr fontId="26" type="noConversion"/>
  </si>
  <si>
    <t>臺北市信義運動中心</t>
    <phoneticPr fontId="26" type="noConversion"/>
  </si>
  <si>
    <t>健身房組長</t>
    <phoneticPr fontId="20" type="noConversion"/>
  </si>
  <si>
    <t>AH00308；AH00432</t>
    <phoneticPr fontId="20" type="noConversion"/>
  </si>
  <si>
    <t>簡誌宏</t>
    <phoneticPr fontId="26" type="noConversion"/>
  </si>
  <si>
    <t>臺北市內湖運動中心</t>
    <phoneticPr fontId="26" type="noConversion"/>
  </si>
  <si>
    <t>經理</t>
    <phoneticPr fontId="20" type="noConversion"/>
  </si>
  <si>
    <t xml:space="preserve">葉怡矜 </t>
    <phoneticPr fontId="20" type="noConversion"/>
  </si>
  <si>
    <t>業務襄理</t>
    <phoneticPr fontId="20" type="noConversion"/>
  </si>
  <si>
    <t>休閒產業管理實務(一)</t>
    <phoneticPr fontId="20" type="noConversion"/>
  </si>
  <si>
    <t>四</t>
    <phoneticPr fontId="20" type="noConversion"/>
  </si>
  <si>
    <t>適應體育學系</t>
    <phoneticPr fontId="20" type="noConversion"/>
  </si>
  <si>
    <t>朱彥穎、李孟陽</t>
    <phoneticPr fontId="20" type="noConversion"/>
  </si>
  <si>
    <t>桃園特殊教育學校</t>
    <phoneticPr fontId="26" type="noConversion"/>
  </si>
  <si>
    <t>朱彥穎、李孟陽</t>
    <phoneticPr fontId="20" type="noConversion"/>
  </si>
  <si>
    <t>AP00626</t>
    <phoneticPr fontId="20" type="noConversion"/>
  </si>
  <si>
    <t>學校教育實習(上)</t>
    <phoneticPr fontId="20" type="noConversion"/>
  </si>
  <si>
    <t xml:space="preserve"> 輔導組教師</t>
    <phoneticPr fontId="20" type="noConversion"/>
  </si>
  <si>
    <t>運動保健學系</t>
    <phoneticPr fontId="20" type="noConversion"/>
  </si>
  <si>
    <t>AH00308；AH00429</t>
    <phoneticPr fontId="20" type="noConversion"/>
  </si>
  <si>
    <t>運動保健實習(一)(二)</t>
    <phoneticPr fontId="20" type="noConversion"/>
  </si>
  <si>
    <t>三四</t>
    <phoneticPr fontId="20" type="noConversion"/>
  </si>
  <si>
    <t>運動防護員</t>
    <phoneticPr fontId="20" type="noConversion"/>
  </si>
  <si>
    <t>蔡錦雀</t>
    <phoneticPr fontId="26" type="noConversion"/>
  </si>
  <si>
    <t>張曉昀</t>
    <phoneticPr fontId="26" type="noConversion"/>
  </si>
  <si>
    <t>林虹汶</t>
    <phoneticPr fontId="26" type="noConversion"/>
  </si>
  <si>
    <t>蔡櫻蘭</t>
    <phoneticPr fontId="26" type="noConversion"/>
  </si>
  <si>
    <t xml:space="preserve">李孟鴻     </t>
    <phoneticPr fontId="20" type="noConversion"/>
  </si>
  <si>
    <t>經理</t>
    <phoneticPr fontId="20" type="noConversion"/>
  </si>
  <si>
    <t>黃啟煌</t>
    <phoneticPr fontId="26" type="noConversion"/>
  </si>
  <si>
    <t>劉庭妙</t>
    <phoneticPr fontId="26" type="noConversion"/>
  </si>
  <si>
    <t>陳奕甫</t>
    <phoneticPr fontId="26" type="noConversion"/>
  </si>
  <si>
    <t>新北市立清水高級中學</t>
    <phoneticPr fontId="26" type="noConversion"/>
  </si>
  <si>
    <t>副組長</t>
    <phoneticPr fontId="20" type="noConversion"/>
  </si>
  <si>
    <t>臺北醫學大學體育處體適能中心</t>
    <phoneticPr fontId="26" type="noConversion"/>
  </si>
  <si>
    <t>黃鉅樺</t>
    <phoneticPr fontId="26" type="noConversion"/>
  </si>
  <si>
    <t>休閒產業管理實務(一)</t>
    <phoneticPr fontId="20" type="noConversion"/>
  </si>
  <si>
    <t>休閒產業經營學系</t>
    <phoneticPr fontId="20" type="noConversion"/>
  </si>
  <si>
    <t>四</t>
    <phoneticPr fontId="20" type="noConversion"/>
  </si>
  <si>
    <t xml:space="preserve">葉怡矜 </t>
    <phoneticPr fontId="20" type="noConversion"/>
  </si>
  <si>
    <t>陳宥伊</t>
    <phoneticPr fontId="20" type="noConversion"/>
  </si>
  <si>
    <t>林泰立</t>
    <phoneticPr fontId="20" type="noConversion"/>
  </si>
  <si>
    <t>星裕國際股份有限公司</t>
    <phoneticPr fontId="20" type="noConversion"/>
  </si>
  <si>
    <t>行銷部專員</t>
    <phoneticPr fontId="20" type="noConversion"/>
  </si>
  <si>
    <t>SM00467</t>
    <phoneticPr fontId="20" type="noConversion"/>
  </si>
  <si>
    <t>賴俊宇</t>
    <phoneticPr fontId="20" type="noConversion"/>
  </si>
  <si>
    <t>舞動陽光有限公司</t>
    <phoneticPr fontId="20" type="noConversion"/>
  </si>
  <si>
    <t>李彩雲</t>
    <phoneticPr fontId="20" type="noConversion"/>
  </si>
  <si>
    <t>劉宜欣</t>
    <phoneticPr fontId="20" type="noConversion"/>
  </si>
  <si>
    <t>國泰人壽專招內壢通訊處</t>
    <phoneticPr fontId="20" type="noConversion"/>
  </si>
  <si>
    <t>蕭敬安</t>
    <phoneticPr fontId="20" type="noConversion"/>
  </si>
  <si>
    <t>凱創運動有限公司</t>
    <phoneticPr fontId="20" type="noConversion"/>
  </si>
  <si>
    <t>負責人</t>
    <phoneticPr fontId="20" type="noConversion"/>
  </si>
  <si>
    <t>賴莉涵</t>
    <phoneticPr fontId="20" type="noConversion"/>
  </si>
  <si>
    <t>趣吧旅行社</t>
    <phoneticPr fontId="20" type="noConversion"/>
  </si>
  <si>
    <t>旅遊產品企劃</t>
    <phoneticPr fontId="20" type="noConversion"/>
  </si>
  <si>
    <t>王玉瑋</t>
    <phoneticPr fontId="20" type="noConversion"/>
  </si>
  <si>
    <t>舟遊天下有限公司</t>
    <phoneticPr fontId="20" type="noConversion"/>
  </si>
  <si>
    <t>學校教育實習(上)</t>
    <phoneticPr fontId="20" type="noConversion"/>
  </si>
  <si>
    <t>適應體育學系</t>
    <phoneticPr fontId="20" type="noConversion"/>
  </si>
  <si>
    <t>林雨涵</t>
    <phoneticPr fontId="26" type="noConversion"/>
  </si>
  <si>
    <t>體育組長</t>
    <phoneticPr fontId="26" type="noConversion"/>
  </si>
  <si>
    <t>AP00626</t>
    <phoneticPr fontId="26" type="noConversion"/>
  </si>
  <si>
    <t>林韋如</t>
    <phoneticPr fontId="20" type="noConversion"/>
  </si>
  <si>
    <t>新北特殊教育學校</t>
    <phoneticPr fontId="20" type="noConversion"/>
  </si>
  <si>
    <t xml:space="preserve"> 代理專任教師</t>
    <phoneticPr fontId="20" type="noConversion"/>
  </si>
  <si>
    <t>AP00626</t>
    <phoneticPr fontId="20" type="noConversion"/>
  </si>
  <si>
    <t>朱彥穎、李孟陽</t>
    <phoneticPr fontId="20" type="noConversion"/>
  </si>
  <si>
    <t>江宜娟</t>
    <phoneticPr fontId="20" type="noConversion"/>
  </si>
  <si>
    <t>新北特殊教育學校</t>
    <phoneticPr fontId="20" type="noConversion"/>
  </si>
  <si>
    <t>陳磬雯</t>
    <phoneticPr fontId="20" type="noConversion"/>
  </si>
  <si>
    <t>桃園市文欣國民小學 資源班</t>
    <phoneticPr fontId="20" type="noConversion"/>
  </si>
  <si>
    <t>導師</t>
    <phoneticPr fontId="20" type="noConversion"/>
  </si>
  <si>
    <t>運動保健實習(一)(二)</t>
    <phoneticPr fontId="20" type="noConversion"/>
  </si>
  <si>
    <t>三四</t>
    <phoneticPr fontId="20" type="noConversion"/>
  </si>
  <si>
    <t>林晉利</t>
    <phoneticPr fontId="26" type="noConversion"/>
  </si>
  <si>
    <t>陳宜君</t>
    <phoneticPr fontId="26" type="noConversion"/>
  </si>
  <si>
    <t>副理</t>
    <phoneticPr fontId="20" type="noConversion"/>
  </si>
  <si>
    <t>郭皓宇</t>
    <phoneticPr fontId="26" type="noConversion"/>
  </si>
  <si>
    <t>新北市立錦和高級中學</t>
    <phoneticPr fontId="26" type="noConversion"/>
  </si>
  <si>
    <t>運動保健學系</t>
    <phoneticPr fontId="20" type="noConversion"/>
  </si>
  <si>
    <t>潘詠綺</t>
    <phoneticPr fontId="26" type="noConversion"/>
  </si>
  <si>
    <t xml:space="preserve"> 健身教練</t>
    <phoneticPr fontId="20" type="noConversion"/>
  </si>
  <si>
    <t>AH00308；AH00429</t>
    <phoneticPr fontId="20" type="noConversion"/>
  </si>
  <si>
    <t>張曉昀</t>
    <phoneticPr fontId="26" type="noConversion"/>
  </si>
  <si>
    <t>運動防護員</t>
    <phoneticPr fontId="20" type="noConversion"/>
  </si>
  <si>
    <t>新竹市立成德高級中學</t>
    <phoneticPr fontId="26" type="noConversion"/>
  </si>
  <si>
    <t>蔡櫻蘭</t>
    <phoneticPr fontId="26" type="noConversion"/>
  </si>
  <si>
    <t>桃園市中壢國民運動中心</t>
    <phoneticPr fontId="26" type="noConversion"/>
  </si>
  <si>
    <t>教練</t>
    <phoneticPr fontId="20" type="noConversion"/>
  </si>
  <si>
    <t>陳雅琳</t>
    <phoneticPr fontId="26" type="noConversion"/>
  </si>
  <si>
    <t>吳婉鈴</t>
    <phoneticPr fontId="26" type="noConversion"/>
  </si>
  <si>
    <t>國立臺北科技大學附屬桃園農工高級中等學校</t>
    <phoneticPr fontId="26" type="noConversion"/>
  </si>
  <si>
    <t>運動防護員</t>
    <phoneticPr fontId="26" type="noConversion"/>
  </si>
  <si>
    <t>張安妮</t>
    <phoneticPr fontId="26" type="noConversion"/>
  </si>
  <si>
    <t>王悅珉</t>
    <phoneticPr fontId="26" type="noConversion"/>
  </si>
  <si>
    <t>艾克緹體能中心</t>
    <phoneticPr fontId="26" type="noConversion"/>
  </si>
  <si>
    <t>負責人</t>
    <phoneticPr fontId="26" type="noConversion"/>
  </si>
  <si>
    <r>
      <t xml:space="preserve"> </t>
    </r>
    <r>
      <rPr>
        <b/>
        <sz val="16"/>
        <color theme="1"/>
        <rFont val="新細明體"/>
        <family val="1"/>
        <charset val="136"/>
        <scheme val="minor"/>
      </rPr>
      <t>107-2學期業界實習導師核定名單</t>
    </r>
    <phoneticPr fontId="20" type="noConversion"/>
  </si>
  <si>
    <r>
      <t xml:space="preserve"> </t>
    </r>
    <r>
      <rPr>
        <b/>
        <sz val="16"/>
        <color theme="1"/>
        <rFont val="微軟正黑體"/>
        <family val="2"/>
        <charset val="136"/>
      </rPr>
      <t>108-1學期業界實習導師核定名單</t>
    </r>
    <phoneticPr fontId="20" type="noConversion"/>
  </si>
  <si>
    <t>李彩雲</t>
    <phoneticPr fontId="20" type="noConversion"/>
  </si>
  <si>
    <r>
      <t xml:space="preserve"> </t>
    </r>
    <r>
      <rPr>
        <b/>
        <sz val="16"/>
        <color theme="1"/>
        <rFont val="微軟正黑體"/>
        <family val="2"/>
        <charset val="136"/>
      </rPr>
      <t>108-2學期業界實習導師核定名單</t>
    </r>
    <phoneticPr fontId="20" type="noConversion"/>
  </si>
  <si>
    <t>108-2</t>
  </si>
  <si>
    <t>SP00658</t>
  </si>
  <si>
    <t>休閒運動實作(一)</t>
  </si>
  <si>
    <t>體育推廣學系</t>
  </si>
  <si>
    <t>二</t>
  </si>
  <si>
    <t>洪錫麟</t>
  </si>
  <si>
    <t>卡爾國際企業管理顧問集團</t>
  </si>
  <si>
    <t>董事長</t>
  </si>
  <si>
    <t>SP00662</t>
  </si>
  <si>
    <t>幼兒體育實作(一)</t>
  </si>
  <si>
    <t>黃如敏</t>
  </si>
  <si>
    <t>桃園市長庚幼兒園、快樂寶貝企業有限公司</t>
  </si>
  <si>
    <t>體能老師</t>
  </si>
  <si>
    <t>SM00467</t>
  </si>
  <si>
    <t>休閒產業管理實務（一）</t>
  </si>
  <si>
    <t>休閒產業經營學系</t>
  </si>
  <si>
    <t>三</t>
  </si>
  <si>
    <t>黃皇堯</t>
  </si>
  <si>
    <t>教具間有限公司</t>
  </si>
  <si>
    <t>負責人</t>
  </si>
  <si>
    <t>救國團新北市團委會</t>
  </si>
  <si>
    <t>組長</t>
  </si>
  <si>
    <t>呂靖平</t>
  </si>
  <si>
    <t>涅普頓休閒娛樂企業社</t>
  </si>
  <si>
    <t>營管</t>
  </si>
  <si>
    <t>吳冠輯</t>
  </si>
  <si>
    <t>橘子鯊潛水</t>
  </si>
  <si>
    <t>教學教練</t>
  </si>
  <si>
    <t>施茂隆</t>
  </si>
  <si>
    <t>舟遊天下</t>
  </si>
  <si>
    <t>業務部主任</t>
  </si>
  <si>
    <t>AP00627</t>
  </si>
  <si>
    <t>學校教育實習(下)</t>
  </si>
  <si>
    <t>適應體育學系</t>
  </si>
  <si>
    <t>四</t>
  </si>
  <si>
    <t>李偉清、周俊良、陳張榮、范姜昕辰</t>
  </si>
  <si>
    <t>謝仲威</t>
  </si>
  <si>
    <t>基隆市政府教育處</t>
  </si>
  <si>
    <t>科長</t>
  </si>
  <si>
    <t>AP00629</t>
  </si>
  <si>
    <t>運動照護實習(下)</t>
  </si>
  <si>
    <t>王瑱瑄、林岑怡</t>
  </si>
  <si>
    <t>賴家馨</t>
  </si>
  <si>
    <t>桃園市政府體育局(競技運動科)</t>
  </si>
  <si>
    <t>林韻如</t>
  </si>
  <si>
    <t>財團法人陽光社會福利基金會</t>
  </si>
  <si>
    <t>主任</t>
  </si>
  <si>
    <t>廖維敏</t>
  </si>
  <si>
    <t>桃園市政府體育局(綜合規劃科)</t>
  </si>
  <si>
    <t>AH00308、AH00429</t>
  </si>
  <si>
    <t>運動保健實習(一)、(二)</t>
  </si>
  <si>
    <t>運動保健學系</t>
  </si>
  <si>
    <t>(一)三年級、
(二)四年級</t>
  </si>
  <si>
    <t>黃啟煌等(A班)、蔡錦雀等(B班 )</t>
  </si>
  <si>
    <t>(一)2、(二)5</t>
  </si>
  <si>
    <t>陳宜君</t>
  </si>
  <si>
    <t>台北市南港運動中心</t>
  </si>
  <si>
    <t>副理</t>
  </si>
  <si>
    <t>張維綱等(A班)、楊孟容等(B班)</t>
  </si>
  <si>
    <t>劉庭妙</t>
  </si>
  <si>
    <t>新竹市立成德高級中學</t>
  </si>
  <si>
    <t>運動防護員</t>
  </si>
  <si>
    <t>(一)三年級、(二)四年級</t>
  </si>
  <si>
    <t>潘詠綺</t>
  </si>
  <si>
    <t>陳奕甫</t>
  </si>
  <si>
    <t>新北市立清水高級中學</t>
  </si>
  <si>
    <t xml:space="preserve">李孟鴻   </t>
  </si>
  <si>
    <t>吳婉鈴</t>
  </si>
  <si>
    <t>國立臺北科技大學附屬桃園農工高級中等學校</t>
  </si>
  <si>
    <t>曾香蓉</t>
  </si>
  <si>
    <t>桃園市中壢國民運動中心</t>
  </si>
  <si>
    <t>林冠廷</t>
  </si>
  <si>
    <t>康科特運動醫學中心</t>
  </si>
  <si>
    <t>趙時雩</t>
  </si>
  <si>
    <t>桃園市桃園國民運動中心</t>
  </si>
  <si>
    <t>業務經理</t>
  </si>
  <si>
    <t>趙元妍</t>
  </si>
  <si>
    <t>狂猿競技體能訓練團隊</t>
  </si>
  <si>
    <t>湯傳宇</t>
  </si>
  <si>
    <t>祝尉棋</t>
  </si>
  <si>
    <t>副組長</t>
  </si>
  <si>
    <t>甘乃文</t>
  </si>
  <si>
    <t>臺北醫學大學體育處體適能中心</t>
  </si>
  <si>
    <t>體育長</t>
  </si>
  <si>
    <t>林治逸</t>
  </si>
  <si>
    <t>臺北市信義運動中心</t>
  </si>
  <si>
    <t>教練</t>
  </si>
  <si>
    <t>王悅珉</t>
  </si>
  <si>
    <t>艾克緹體能中心</t>
  </si>
  <si>
    <t>仲嘉源</t>
  </si>
  <si>
    <t>新北市林口國民運動中心</t>
  </si>
  <si>
    <t>經理</t>
  </si>
  <si>
    <t>沈儷珍</t>
    <phoneticPr fontId="20" type="noConversion"/>
  </si>
  <si>
    <t>取消</t>
    <phoneticPr fontId="20" type="noConversion"/>
  </si>
  <si>
    <t>組長</t>
    <phoneticPr fontId="20" type="noConversion"/>
  </si>
  <si>
    <t>編號</t>
  </si>
  <si>
    <t>學期</t>
  </si>
  <si>
    <t>課名</t>
  </si>
  <si>
    <t>授課老師</t>
  </si>
  <si>
    <t>業界實習導師</t>
  </si>
  <si>
    <t>服務單位</t>
  </si>
  <si>
    <t>職稱</t>
  </si>
  <si>
    <t>109-1</t>
  </si>
  <si>
    <t>幼兒體育實作(二)</t>
  </si>
  <si>
    <t>休閒產業管理實務(二)</t>
  </si>
  <si>
    <t>沈儷珍</t>
  </si>
  <si>
    <t>徐國展</t>
  </si>
  <si>
    <t>歐原形象設計股份有限公司</t>
  </si>
  <si>
    <t>總監</t>
  </si>
  <si>
    <t>休閒產業管理實務（二）</t>
  </si>
  <si>
    <t>王加力</t>
  </si>
  <si>
    <t>課程企劃經理</t>
  </si>
  <si>
    <t>學校教育實習(上)</t>
  </si>
  <si>
    <t>朱彥穎</t>
  </si>
  <si>
    <t>江宜娟/林韋如</t>
  </si>
  <si>
    <t>新北市立新北特殊教育學校</t>
  </si>
  <si>
    <t>組長/老師</t>
  </si>
  <si>
    <t>林庭羽</t>
  </si>
  <si>
    <t>桃園市龜山區文欣國民小學</t>
  </si>
  <si>
    <t>老師</t>
  </si>
  <si>
    <t>林雨涵</t>
  </si>
  <si>
    <t>桃園市立桃園特殊教育學校</t>
  </si>
  <si>
    <t>葉羽芹</t>
  </si>
  <si>
    <t>新北市新莊區丹鳳國民小學</t>
  </si>
  <si>
    <t>黃亦麟</t>
  </si>
  <si>
    <t>桃園市龜山區文華國民小學</t>
  </si>
  <si>
    <t>廖崑志</t>
  </si>
  <si>
    <t>新北市立崇林國民中學</t>
  </si>
  <si>
    <t>鄭景文</t>
  </si>
  <si>
    <t>長庚大學</t>
  </si>
  <si>
    <t>運動保健實習(二)</t>
  </si>
  <si>
    <t>林虹妏</t>
  </si>
  <si>
    <t xml:space="preserve">組長   </t>
  </si>
  <si>
    <t>鍾沂宸</t>
  </si>
  <si>
    <t>狂猿競技體能企業社</t>
  </si>
  <si>
    <t>謝枚芳</t>
  </si>
  <si>
    <t>國泰人壽保險股份有限公司女子籃球隊</t>
  </si>
  <si>
    <t>張安妮</t>
  </si>
  <si>
    <t>台灣愛樂福社區服務協會</t>
  </si>
  <si>
    <t>李文芳</t>
  </si>
  <si>
    <t>家豐復健診所</t>
  </si>
  <si>
    <t>陳正林</t>
  </si>
  <si>
    <t>陳正林脊椎神經中心</t>
  </si>
  <si>
    <t>院長</t>
  </si>
  <si>
    <t>周品皓</t>
  </si>
  <si>
    <t>史塔克運動行銷有限公司</t>
  </si>
  <si>
    <t>柑子木晃</t>
  </si>
  <si>
    <t>共享棒球股份有限公司味全龍職業棒球隊</t>
  </si>
  <si>
    <t>林瑞銘</t>
  </si>
  <si>
    <t>葆芙運動工坊</t>
  </si>
  <si>
    <t>指導實習人數</t>
    <phoneticPr fontId="20" type="noConversion"/>
  </si>
  <si>
    <r>
      <t>109-1</t>
    </r>
    <r>
      <rPr>
        <b/>
        <sz val="16"/>
        <color theme="1"/>
        <rFont val="微軟正黑體"/>
        <family val="2"/>
        <charset val="136"/>
      </rPr>
      <t>學期業界實習導師核定名單</t>
    </r>
    <phoneticPr fontId="20" type="noConversion"/>
  </si>
  <si>
    <t>109-2</t>
  </si>
  <si>
    <t>109-2</t>
    <phoneticPr fontId="20" type="noConversion"/>
  </si>
  <si>
    <t>幼兒體育實作(三)</t>
  </si>
  <si>
    <t>運動教育實習(下)</t>
  </si>
  <si>
    <t>黃文婷</t>
  </si>
  <si>
    <t>大崗國小附設幼兒園</t>
  </si>
  <si>
    <t>桃園市長庚幼兒園、上群蒙特梭利托兒所、柏克徠美語學校、甜甜屋幼兒園</t>
  </si>
  <si>
    <t>張雅玲、劉美玲</t>
  </si>
  <si>
    <t>新北市自閉症服務協進會</t>
  </si>
  <si>
    <t>總幹事；社福主任</t>
  </si>
  <si>
    <t>江宜娟、林韋如</t>
  </si>
  <si>
    <t>組長；老師</t>
  </si>
  <si>
    <t>陳磬雯</t>
  </si>
  <si>
    <t>教師</t>
  </si>
  <si>
    <t>助理教授</t>
  </si>
  <si>
    <t>新北市丹鳳國小</t>
  </si>
  <si>
    <t>賴威志</t>
  </si>
  <si>
    <t>洛禮詩股份有限公司</t>
  </si>
  <si>
    <t>3；3</t>
  </si>
  <si>
    <t>4；4</t>
  </si>
  <si>
    <r>
      <t>109-2</t>
    </r>
    <r>
      <rPr>
        <b/>
        <sz val="16"/>
        <color theme="1"/>
        <rFont val="微軟正黑體"/>
        <family val="2"/>
        <charset val="136"/>
      </rPr>
      <t>學期業界實習導師核定名單</t>
    </r>
    <phoneticPr fontId="20" type="noConversion"/>
  </si>
  <si>
    <r>
      <t>110-1</t>
    </r>
    <r>
      <rPr>
        <b/>
        <sz val="16"/>
        <color theme="1"/>
        <rFont val="微軟正黑體"/>
        <family val="2"/>
        <charset val="136"/>
      </rPr>
      <t>學期業界實習導師核定名單</t>
    </r>
    <phoneticPr fontId="20" type="noConversion"/>
  </si>
  <si>
    <t>110-1</t>
  </si>
  <si>
    <t>110-1</t>
    <phoneticPr fontId="20" type="noConversion"/>
  </si>
  <si>
    <t>幼兒體育實作(四)</t>
  </si>
  <si>
    <t>運動照護實習(上)</t>
  </si>
  <si>
    <t>周俊良、劉清榮</t>
  </si>
  <si>
    <t>巫李玫儀</t>
  </si>
  <si>
    <t>楊佳偉</t>
  </si>
  <si>
    <t>劉文瑤、李玉雪、侯凱齡</t>
  </si>
  <si>
    <t>詹聖偉</t>
  </si>
  <si>
    <t>鍾忻宸</t>
  </si>
  <si>
    <t>鄭宏彥</t>
  </si>
  <si>
    <t>秦培淞</t>
  </si>
  <si>
    <t>陳壹豪</t>
  </si>
  <si>
    <t>楊孟儒</t>
  </si>
  <si>
    <t>桃園市長庚幼兒園快樂寶貝企業有限公司</t>
  </si>
  <si>
    <t>桃園市大崗國小附設幼兒園</t>
  </si>
  <si>
    <t>新北勢三重重新障礙者日間照顧中心</t>
  </si>
  <si>
    <t>新北市愛樂發展中心-財團法人中華民國唐氏症基金會</t>
  </si>
  <si>
    <t>新北市新莊區裕民國民小學附設幼兒園</t>
  </si>
  <si>
    <t>阿偉適應體育</t>
  </si>
  <si>
    <t>體超企業社</t>
  </si>
  <si>
    <t>愛表現體能顧問有限公司</t>
  </si>
  <si>
    <t>康鮮國際股份有限公司</t>
  </si>
  <si>
    <t>社工</t>
  </si>
  <si>
    <t>體育組長</t>
  </si>
  <si>
    <t>資源班導師</t>
  </si>
  <si>
    <t>創辦人</t>
  </si>
  <si>
    <r>
      <t>110-2</t>
    </r>
    <r>
      <rPr>
        <b/>
        <sz val="16"/>
        <color theme="1"/>
        <rFont val="微軟正黑體"/>
        <family val="2"/>
        <charset val="136"/>
      </rPr>
      <t>學期業界實習導師核定名單</t>
    </r>
    <phoneticPr fontId="20" type="noConversion"/>
  </si>
  <si>
    <t>110-2</t>
    <phoneticPr fontId="33" type="noConversion"/>
  </si>
  <si>
    <t>幼兒體育實作(三)</t>
    <phoneticPr fontId="33" type="noConversion"/>
  </si>
  <si>
    <t>幼兒運動遊戲課程設計</t>
    <phoneticPr fontId="33" type="noConversion"/>
  </si>
  <si>
    <t>運動照護實習(下)</t>
    <phoneticPr fontId="33" type="noConversion"/>
  </si>
  <si>
    <t>學校教育實習(下)</t>
    <phoneticPr fontId="33" type="noConversion"/>
  </si>
  <si>
    <t>運動保健實習(一)、(二)</t>
    <phoneticPr fontId="33" type="noConversion"/>
  </si>
  <si>
    <t>運動保健實習(二)</t>
    <phoneticPr fontId="33" type="noConversion"/>
  </si>
  <si>
    <t>黃永寬</t>
    <phoneticPr fontId="33" type="noConversion"/>
  </si>
  <si>
    <t>林岑怡、王瑱瑄</t>
    <phoneticPr fontId="33" type="noConversion"/>
  </si>
  <si>
    <t>朱彥穎、范姜昕辰、李偉清、陳張榮</t>
    <phoneticPr fontId="33" type="noConversion"/>
  </si>
  <si>
    <t>張維綱等(A班)、楊孟容等(B班)</t>
    <phoneticPr fontId="33" type="noConversion"/>
  </si>
  <si>
    <t>黃如敏</t>
    <phoneticPr fontId="33" type="noConversion"/>
  </si>
  <si>
    <t>黃文婷</t>
    <phoneticPr fontId="33" type="noConversion"/>
  </si>
  <si>
    <t>許美蓉</t>
    <phoneticPr fontId="33" type="noConversion"/>
  </si>
  <si>
    <t>楊佳偉</t>
    <phoneticPr fontId="33" type="noConversion"/>
  </si>
  <si>
    <t>林雨涵</t>
    <phoneticPr fontId="33" type="noConversion"/>
  </si>
  <si>
    <t>劉美玲</t>
    <phoneticPr fontId="33" type="noConversion"/>
  </si>
  <si>
    <t>李玉雪、侯凱齡</t>
    <phoneticPr fontId="33" type="noConversion"/>
  </si>
  <si>
    <t>陳磬雯</t>
    <phoneticPr fontId="33" type="noConversion"/>
  </si>
  <si>
    <t>黃亦麟</t>
    <phoneticPr fontId="33" type="noConversion"/>
  </si>
  <si>
    <t>宋滿足</t>
    <phoneticPr fontId="33" type="noConversion"/>
  </si>
  <si>
    <t>葉香南</t>
    <phoneticPr fontId="33" type="noConversion"/>
  </si>
  <si>
    <t>張雅玲</t>
    <phoneticPr fontId="33" type="noConversion"/>
  </si>
  <si>
    <t>郭品萱</t>
    <phoneticPr fontId="33" type="noConversion"/>
  </si>
  <si>
    <t>潘詠綺</t>
    <phoneticPr fontId="33" type="noConversion"/>
  </si>
  <si>
    <t>陳奕甫</t>
    <phoneticPr fontId="33" type="noConversion"/>
  </si>
  <si>
    <t>鄭伊清</t>
    <phoneticPr fontId="33" type="noConversion"/>
  </si>
  <si>
    <t>吳婉鈴</t>
    <phoneticPr fontId="33" type="noConversion"/>
  </si>
  <si>
    <t>曾香蓉</t>
    <phoneticPr fontId="33" type="noConversion"/>
  </si>
  <si>
    <t>鍾忻宸</t>
    <phoneticPr fontId="33" type="noConversion"/>
  </si>
  <si>
    <t>趙時雩</t>
    <phoneticPr fontId="33" type="noConversion"/>
  </si>
  <si>
    <t>鄭宏彥</t>
    <phoneticPr fontId="33" type="noConversion"/>
  </si>
  <si>
    <t>楊菀結</t>
    <phoneticPr fontId="33" type="noConversion"/>
  </si>
  <si>
    <t>劉庭妙</t>
    <phoneticPr fontId="33" type="noConversion"/>
  </si>
  <si>
    <t>秦培淞</t>
    <phoneticPr fontId="33" type="noConversion"/>
  </si>
  <si>
    <t>湯傳宇</t>
    <phoneticPr fontId="33" type="noConversion"/>
  </si>
  <si>
    <t>陳正林</t>
    <phoneticPr fontId="33" type="noConversion"/>
  </si>
  <si>
    <t>祝尉棋</t>
    <phoneticPr fontId="33" type="noConversion"/>
  </si>
  <si>
    <t>仲嘉源</t>
    <phoneticPr fontId="33" type="noConversion"/>
  </si>
  <si>
    <t>王悅珉</t>
    <phoneticPr fontId="33" type="noConversion"/>
  </si>
  <si>
    <t>陳壹豪</t>
    <phoneticPr fontId="33" type="noConversion"/>
  </si>
  <si>
    <t>楊孟儒</t>
    <phoneticPr fontId="33" type="noConversion"/>
  </si>
  <si>
    <t>余宏紋</t>
    <phoneticPr fontId="33" type="noConversion"/>
  </si>
  <si>
    <t>桃園市長庚幼兒園快樂寶貝企業有限公司</t>
    <phoneticPr fontId="33" type="noConversion"/>
  </si>
  <si>
    <t>桃園市大崗國小附設幼兒園</t>
    <phoneticPr fontId="33" type="noConversion"/>
  </si>
  <si>
    <t>溪崑國中附設幼兒園</t>
    <phoneticPr fontId="33" type="noConversion"/>
  </si>
  <si>
    <t>新北市愛樂發展中心-財團法人中華民國唐氏症基金會</t>
    <phoneticPr fontId="33" type="noConversion"/>
  </si>
  <si>
    <t>桃園市立桃園特殊教育學校</t>
    <phoneticPr fontId="33" type="noConversion"/>
  </si>
  <si>
    <t>新北市自閉症服務協進會(星福小站)</t>
    <phoneticPr fontId="33" type="noConversion"/>
  </si>
  <si>
    <t>新北市新莊區裕民國民小學附設幼兒園</t>
    <phoneticPr fontId="33" type="noConversion"/>
  </si>
  <si>
    <t>桃園市龜山區文欣國民小學</t>
    <phoneticPr fontId="33" type="noConversion"/>
  </si>
  <si>
    <t>桃園市龜山區文華國民小學</t>
    <phoneticPr fontId="33" type="noConversion"/>
  </si>
  <si>
    <t>新北市新北特殊教育學校</t>
    <phoneticPr fontId="33" type="noConversion"/>
  </si>
  <si>
    <t>新北市林口國小</t>
    <phoneticPr fontId="33" type="noConversion"/>
  </si>
  <si>
    <t>新北市自閉症服務協進會(會本部)</t>
    <phoneticPr fontId="33" type="noConversion"/>
  </si>
  <si>
    <t>新北市麗園國小</t>
    <phoneticPr fontId="33" type="noConversion"/>
  </si>
  <si>
    <t>臺北市中山運動中心</t>
    <phoneticPr fontId="33" type="noConversion"/>
  </si>
  <si>
    <t>新北市立清水高級中學</t>
    <phoneticPr fontId="33" type="noConversion"/>
  </si>
  <si>
    <t>桃園南區青少年活動中心</t>
    <phoneticPr fontId="33" type="noConversion"/>
  </si>
  <si>
    <t>國立臺北科技大學附屬桃園農工高級中等學校</t>
    <phoneticPr fontId="33" type="noConversion"/>
  </si>
  <si>
    <t>桃園市中壢國民運動中心</t>
    <phoneticPr fontId="33" type="noConversion"/>
  </si>
  <si>
    <t>狂猿競技體能訓練團隊</t>
    <phoneticPr fontId="33" type="noConversion"/>
  </si>
  <si>
    <t>桃園市桃園國民運動中心</t>
    <phoneticPr fontId="33" type="noConversion"/>
  </si>
  <si>
    <t>共享棒球股份有限公司味全龍職業棒球隊</t>
    <phoneticPr fontId="33" type="noConversion"/>
  </si>
  <si>
    <t>家豐診所</t>
    <phoneticPr fontId="33" type="noConversion"/>
  </si>
  <si>
    <t>新竹市立成德高級中學</t>
    <phoneticPr fontId="33" type="noConversion"/>
  </si>
  <si>
    <t>體超企業社</t>
    <phoneticPr fontId="33" type="noConversion"/>
  </si>
  <si>
    <t>新北市蘆洲國民運動中心</t>
    <phoneticPr fontId="33" type="noConversion"/>
  </si>
  <si>
    <t>陳正林脊椎神經中心</t>
    <phoneticPr fontId="33" type="noConversion"/>
  </si>
  <si>
    <t>臺北市文山運動中心</t>
    <phoneticPr fontId="33" type="noConversion"/>
  </si>
  <si>
    <t>新北市林口國民運動中心</t>
    <phoneticPr fontId="33" type="noConversion"/>
  </si>
  <si>
    <t>艾克緹體能中心</t>
    <phoneticPr fontId="33" type="noConversion"/>
  </si>
  <si>
    <t>愛表現體能顧問有限公司</t>
    <phoneticPr fontId="33" type="noConversion"/>
  </si>
  <si>
    <t>康鮮國際股份有限公司</t>
    <phoneticPr fontId="33" type="noConversion"/>
  </si>
  <si>
    <t>內湖運動中心</t>
    <phoneticPr fontId="33" type="noConversion"/>
  </si>
  <si>
    <t>體能老師</t>
    <phoneticPr fontId="33" type="noConversion"/>
  </si>
  <si>
    <t>主任</t>
    <phoneticPr fontId="33" type="noConversion"/>
  </si>
  <si>
    <t>社工</t>
    <phoneticPr fontId="33" type="noConversion"/>
  </si>
  <si>
    <t>體育組長</t>
    <phoneticPr fontId="33" type="noConversion"/>
  </si>
  <si>
    <t>老師</t>
    <phoneticPr fontId="33" type="noConversion"/>
  </si>
  <si>
    <t>總幹事</t>
    <phoneticPr fontId="33" type="noConversion"/>
  </si>
  <si>
    <t>運動防護員</t>
    <phoneticPr fontId="33" type="noConversion"/>
  </si>
  <si>
    <t xml:space="preserve">組長   </t>
    <phoneticPr fontId="33" type="noConversion"/>
  </si>
  <si>
    <t>負責人</t>
    <phoneticPr fontId="33" type="noConversion"/>
  </si>
  <si>
    <t>組長</t>
    <phoneticPr fontId="33" type="noConversion"/>
  </si>
  <si>
    <t>院長</t>
    <phoneticPr fontId="33" type="noConversion"/>
  </si>
  <si>
    <t>副組長</t>
    <phoneticPr fontId="33" type="noConversion"/>
  </si>
  <si>
    <t>經理</t>
    <phoneticPr fontId="33" type="noConversion"/>
  </si>
  <si>
    <r>
      <t>111-1</t>
    </r>
    <r>
      <rPr>
        <b/>
        <sz val="16"/>
        <color theme="1"/>
        <rFont val="微軟正黑體"/>
        <family val="2"/>
        <charset val="136"/>
      </rPr>
      <t>學期業界實習導師核定名單</t>
    </r>
    <phoneticPr fontId="20" type="noConversion"/>
  </si>
  <si>
    <t>111-1</t>
    <phoneticPr fontId="33" type="noConversion"/>
  </si>
  <si>
    <t>運動照護實務操作</t>
    <phoneticPr fontId="33" type="noConversion"/>
  </si>
  <si>
    <t>學校教育實務操作</t>
    <phoneticPr fontId="33" type="noConversion"/>
  </si>
  <si>
    <t>王章峯</t>
    <phoneticPr fontId="33" type="noConversion"/>
  </si>
  <si>
    <t>廖思萍</t>
    <phoneticPr fontId="33" type="noConversion"/>
  </si>
  <si>
    <t>李玉雪</t>
    <phoneticPr fontId="33" type="noConversion"/>
  </si>
  <si>
    <t>侯凱齡</t>
  </si>
  <si>
    <t>林韻茹</t>
    <phoneticPr fontId="33" type="noConversion"/>
  </si>
  <si>
    <t>邱奕銜</t>
    <phoneticPr fontId="33" type="noConversion"/>
  </si>
  <si>
    <t>李東霖</t>
    <phoneticPr fontId="33" type="noConversion"/>
  </si>
  <si>
    <t>余建陽</t>
    <phoneticPr fontId="33" type="noConversion"/>
  </si>
  <si>
    <t>歐柏宏</t>
    <phoneticPr fontId="33" type="noConversion"/>
  </si>
  <si>
    <t>林子芸</t>
    <phoneticPr fontId="33" type="noConversion"/>
  </si>
  <si>
    <t>左孟軒</t>
    <phoneticPr fontId="33" type="noConversion"/>
  </si>
  <si>
    <t>馬珮君</t>
    <phoneticPr fontId="33" type="noConversion"/>
  </si>
  <si>
    <t>郭京漢</t>
    <phoneticPr fontId="33" type="noConversion"/>
  </si>
  <si>
    <t>徐瑄妤</t>
    <phoneticPr fontId="33" type="noConversion"/>
  </si>
  <si>
    <t>新北市愛樂發展中心</t>
    <phoneticPr fontId="33" type="noConversion"/>
  </si>
  <si>
    <t>大崗國小附幼學前特教班</t>
    <phoneticPr fontId="33" type="noConversion"/>
  </si>
  <si>
    <t>裕民國小附幼學前特教班</t>
    <phoneticPr fontId="33" type="noConversion"/>
  </si>
  <si>
    <t>陽光活力中心八德館</t>
    <phoneticPr fontId="33" type="noConversion"/>
  </si>
  <si>
    <t>威晴調適性運動</t>
    <phoneticPr fontId="33" type="noConversion"/>
  </si>
  <si>
    <t>新竹市成德高級中學</t>
    <phoneticPr fontId="33" type="noConversion"/>
  </si>
  <si>
    <t>攻城獅文創股份有限公司</t>
    <phoneticPr fontId="33" type="noConversion"/>
  </si>
  <si>
    <t>台北市文山運動中心</t>
    <phoneticPr fontId="33" type="noConversion"/>
  </si>
  <si>
    <t>正林脊椎保健中心</t>
    <phoneticPr fontId="33" type="noConversion"/>
  </si>
  <si>
    <t>中壢國民運動中心</t>
    <phoneticPr fontId="33" type="noConversion"/>
  </si>
  <si>
    <t>台元紡織女子籃球隊</t>
    <phoneticPr fontId="33" type="noConversion"/>
  </si>
  <si>
    <t>康鮮股份有限公司NisoroFit</t>
    <phoneticPr fontId="33" type="noConversion"/>
  </si>
  <si>
    <t>打鐵健身股份有限公司</t>
    <phoneticPr fontId="33" type="noConversion"/>
  </si>
  <si>
    <t>桃園市八德國民運動中心</t>
    <phoneticPr fontId="33" type="noConversion"/>
  </si>
  <si>
    <t>店長</t>
    <phoneticPr fontId="33" type="noConversion"/>
  </si>
  <si>
    <t>執行長</t>
    <phoneticPr fontId="33" type="noConversion"/>
  </si>
  <si>
    <t>共同創辦人</t>
    <phoneticPr fontId="33" type="noConversion"/>
  </si>
  <si>
    <t>防護員</t>
    <phoneticPr fontId="33" type="noConversion"/>
  </si>
  <si>
    <t>教練主管</t>
    <phoneticPr fontId="33" type="noConversion"/>
  </si>
  <si>
    <t>營運長</t>
    <phoneticPr fontId="33" type="noConversion"/>
  </si>
  <si>
    <r>
      <t>111-2</t>
    </r>
    <r>
      <rPr>
        <b/>
        <sz val="16"/>
        <color theme="1"/>
        <rFont val="微軟正黑體"/>
        <family val="2"/>
        <charset val="136"/>
      </rPr>
      <t>學期業界實習導師核定名單</t>
    </r>
    <phoneticPr fontId="20" type="noConversion"/>
  </si>
  <si>
    <t>111-2</t>
    <phoneticPr fontId="33" type="noConversion"/>
  </si>
  <si>
    <t>幼兒體育實作(一)</t>
    <phoneticPr fontId="33" type="noConversion"/>
  </si>
  <si>
    <t>學校教育實習</t>
    <phoneticPr fontId="33" type="noConversion"/>
  </si>
  <si>
    <t>運動照護實習</t>
    <phoneticPr fontId="33" type="noConversion"/>
  </si>
  <si>
    <t>黃永寬、張芮語</t>
    <phoneticPr fontId="33" type="noConversion"/>
  </si>
  <si>
    <t>朱彥穎、李偉清、范姜昕辰、周禾程</t>
    <phoneticPr fontId="33" type="noConversion"/>
  </si>
  <si>
    <t>林岑怡、周俊良、王瑱瑄</t>
    <phoneticPr fontId="33" type="noConversion"/>
  </si>
  <si>
    <t>林美惠</t>
    <phoneticPr fontId="33" type="noConversion"/>
  </si>
  <si>
    <t>黃于庭</t>
    <phoneticPr fontId="33" type="noConversion"/>
  </si>
  <si>
    <t>張嘉琦</t>
    <phoneticPr fontId="33" type="noConversion"/>
  </si>
  <si>
    <t>林爾思</t>
    <phoneticPr fontId="33" type="noConversion"/>
  </si>
  <si>
    <t>劉美玲、張雅鈴</t>
    <phoneticPr fontId="33" type="noConversion"/>
  </si>
  <si>
    <t>謝枚芳</t>
    <phoneticPr fontId="33" type="noConversion"/>
  </si>
  <si>
    <t>黃啟禎</t>
    <phoneticPr fontId="33" type="noConversion"/>
  </si>
  <si>
    <t>桃園市文華非營利幼兒園</t>
    <phoneticPr fontId="33" type="noConversion"/>
  </si>
  <si>
    <t>新北市翔祥幼兒園</t>
    <phoneticPr fontId="33" type="noConversion"/>
  </si>
  <si>
    <t>桃園市大崗國小附幼學前特教班</t>
    <phoneticPr fontId="33" type="noConversion"/>
  </si>
  <si>
    <t>裕民國小</t>
    <phoneticPr fontId="33" type="noConversion"/>
  </si>
  <si>
    <t>國泰人壽保險股份有限公司女子籃球對</t>
    <phoneticPr fontId="33" type="noConversion"/>
  </si>
  <si>
    <t>競鋒健康事業有限公司</t>
    <phoneticPr fontId="33" type="noConversion"/>
  </si>
  <si>
    <t>園長</t>
    <phoneticPr fontId="33" type="noConversion"/>
  </si>
  <si>
    <t>教師</t>
    <phoneticPr fontId="33" type="noConversion"/>
  </si>
  <si>
    <t>主任、總幹事</t>
    <phoneticPr fontId="33" type="noConversion"/>
  </si>
  <si>
    <t>運動防護師</t>
    <phoneticPr fontId="33" type="noConversion"/>
  </si>
  <si>
    <t>總監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</si>
</sst>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$&quot;#,##0"/>
    <numFmt numFmtId="177" formatCode="#,##0_ "/>
  </numFmts>
  <fonts count="35"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2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Times New Roman"/>
      <family val="1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2"/>
      <name val="Arial Unicode MS"/>
      <family val="2"/>
      <charset val="136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2"/>
      <color indexed="8"/>
      <name val="Arial Unicode MS"/>
      <family val="2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2"/>
      <color theme="1" tint="0.499984740745262"/>
      <name val="Times New Roman"/>
      <family val="1"/>
    </font>
    <font>
      <sz val="12"/>
      <color theme="1" tint="0.499984740745262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name val="微軟正黑體"/>
      <family val="2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6"/>
      <color theme="1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sz val="9"/>
      <name val="細明體"/>
      <family val="3"/>
      <charset val="136"/>
    </font>
    <font>
      <sz val="12"/>
      <color rgb="FF000000"/>
      <name val="新細明體"/>
      <family val="1"/>
      <charset val="136"/>
      <scheme val="minor"/>
    </font>
    <font>
      <b/>
      <sz val="18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6"/>
      <name val="微軟正黑體"/>
      <family val="2"/>
      <charset val="136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76" fontId="7" fillId="3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7" fontId="13" fillId="0" borderId="9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7" fontId="3" fillId="3" borderId="1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77" fontId="13" fillId="0" borderId="17" xfId="0" applyNumberFormat="1" applyFont="1" applyFill="1" applyBorder="1" applyAlignment="1">
      <alignment horizontal="right" vertical="center"/>
    </xf>
    <xf numFmtId="176" fontId="3" fillId="6" borderId="6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7" fontId="17" fillId="0" borderId="1" xfId="0" applyNumberFormat="1" applyFont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177" fontId="17" fillId="0" borderId="9" xfId="0" applyNumberFormat="1" applyFont="1" applyFill="1" applyBorder="1" applyAlignment="1">
      <alignment horizontal="center" vertical="center"/>
    </xf>
    <xf numFmtId="177" fontId="3" fillId="5" borderId="1" xfId="0" applyNumberFormat="1" applyFont="1" applyFill="1" applyBorder="1" applyAlignment="1">
      <alignment horizontal="center" vertical="center"/>
    </xf>
    <xf numFmtId="177" fontId="3" fillId="5" borderId="9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21" fillId="9" borderId="1" xfId="0" applyFont="1" applyFill="1" applyBorder="1" applyAlignment="1">
      <alignment horizontal="left" vertical="center"/>
    </xf>
    <xf numFmtId="0" fontId="21" fillId="9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21" fillId="7" borderId="1" xfId="3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/>
    </xf>
    <xf numFmtId="0" fontId="21" fillId="10" borderId="1" xfId="0" applyFont="1" applyFill="1" applyBorder="1" applyAlignment="1">
      <alignment horizontal="left" vertical="center"/>
    </xf>
    <xf numFmtId="0" fontId="0" fillId="10" borderId="1" xfId="0" applyFill="1" applyBorder="1" applyAlignment="1">
      <alignment horizontal="left" vertical="center" wrapText="1"/>
    </xf>
    <xf numFmtId="0" fontId="21" fillId="10" borderId="5" xfId="3" applyFont="1" applyFill="1" applyBorder="1" applyAlignment="1">
      <alignment horizontal="left" vertical="center" wrapText="1"/>
    </xf>
    <xf numFmtId="0" fontId="21" fillId="10" borderId="1" xfId="3" applyFont="1" applyFill="1" applyBorder="1" applyAlignment="1">
      <alignment horizontal="left" vertical="center" wrapText="1"/>
    </xf>
    <xf numFmtId="0" fontId="21" fillId="10" borderId="1" xfId="3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left" vertical="center"/>
    </xf>
    <xf numFmtId="0" fontId="21" fillId="8" borderId="1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left" vertical="center"/>
    </xf>
    <xf numFmtId="0" fontId="21" fillId="12" borderId="1" xfId="0" applyFont="1" applyFill="1" applyBorder="1" applyAlignment="1">
      <alignment horizontal="left" vertical="center"/>
    </xf>
    <xf numFmtId="0" fontId="21" fillId="12" borderId="1" xfId="0" applyFont="1" applyFill="1" applyBorder="1" applyAlignment="1">
      <alignment horizontal="left"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left" vertical="center"/>
    </xf>
    <xf numFmtId="0" fontId="16" fillId="12" borderId="1" xfId="0" applyFont="1" applyFill="1" applyBorder="1" applyAlignment="1">
      <alignment horizontal="left" vertical="center" wrapText="1"/>
    </xf>
    <xf numFmtId="0" fontId="16" fillId="12" borderId="1" xfId="0" applyFont="1" applyFill="1" applyBorder="1" applyAlignment="1">
      <alignment horizontal="left" vertical="center"/>
    </xf>
    <xf numFmtId="0" fontId="16" fillId="1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>
      <alignment vertical="center"/>
    </xf>
    <xf numFmtId="0" fontId="0" fillId="8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10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6" borderId="22" xfId="0" applyFont="1" applyFill="1" applyBorder="1" applyAlignment="1">
      <alignment horizontal="left" vertical="center"/>
    </xf>
    <xf numFmtId="0" fontId="15" fillId="6" borderId="21" xfId="0" applyFont="1" applyFill="1" applyBorder="1" applyAlignment="1">
      <alignment horizontal="left" vertical="center"/>
    </xf>
    <xf numFmtId="0" fontId="0" fillId="6" borderId="22" xfId="0" applyFill="1" applyBorder="1" applyAlignment="1">
      <alignment horizontal="left" vertical="center"/>
    </xf>
    <xf numFmtId="0" fontId="0" fillId="6" borderId="21" xfId="0" applyFill="1" applyBorder="1" applyAlignment="1">
      <alignment horizontal="left" vertical="center"/>
    </xf>
    <xf numFmtId="0" fontId="24" fillId="11" borderId="23" xfId="0" applyFont="1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25" fillId="11" borderId="2" xfId="0" applyFont="1" applyFill="1" applyBorder="1" applyAlignment="1">
      <alignment horizontal="center" vertical="center"/>
    </xf>
    <xf numFmtId="0" fontId="25" fillId="11" borderId="3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left" vertical="center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left" vertical="center" wrapText="1"/>
    </xf>
    <xf numFmtId="0" fontId="28" fillId="11" borderId="2" xfId="0" applyFont="1" applyFill="1" applyBorder="1" applyAlignment="1">
      <alignment horizontal="center" vertical="center"/>
    </xf>
    <xf numFmtId="0" fontId="28" fillId="11" borderId="3" xfId="0" applyFont="1" applyFill="1" applyBorder="1" applyAlignment="1">
      <alignment horizontal="center" vertical="center"/>
    </xf>
    <xf numFmtId="0" fontId="28" fillId="11" borderId="2" xfId="0" applyFont="1" applyFill="1" applyBorder="1" applyAlignment="1">
      <alignment horizontal="center" vertical="center" wrapText="1"/>
    </xf>
    <xf numFmtId="0" fontId="28" fillId="11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6" borderId="12" xfId="0" applyNumberFormat="1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2" fillId="13" borderId="1" xfId="0" applyFont="1" applyFill="1" applyBorder="1" applyAlignment="1">
      <alignment horizontal="left" vertical="center" wrapText="1"/>
    </xf>
    <xf numFmtId="0" fontId="32" fillId="8" borderId="1" xfId="0" applyFont="1" applyFill="1" applyBorder="1" applyAlignment="1">
      <alignment horizontal="left" vertical="center" wrapText="1"/>
    </xf>
    <xf numFmtId="0" fontId="34" fillId="8" borderId="1" xfId="0" applyFont="1" applyFill="1" applyBorder="1" applyAlignment="1">
      <alignment horizontal="left" vertical="center" wrapText="1"/>
    </xf>
    <xf numFmtId="0" fontId="32" fillId="13" borderId="1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32" fillId="8" borderId="22" xfId="0" applyFont="1" applyFill="1" applyBorder="1" applyAlignment="1">
      <alignment horizontal="left" vertical="center" wrapText="1"/>
    </xf>
    <xf numFmtId="0" fontId="32" fillId="8" borderId="2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</cellXfs>
  <cellStyles count="4">
    <cellStyle name="一般" xfId="0" builtinId="0"/>
    <cellStyle name="一般 2" xfId="2"/>
    <cellStyle name="一般 3" xfId="1"/>
    <cellStyle name="一般 4" xfId="3"/>
  </cellStyles>
  <dxfs count="0"/>
  <tableStyles count="0" defaultTableStyle="TableStyleMedium2" defaultPivotStyle="PivotStyleLight16"/>
  <colors>
    <mruColors>
      <color rgb="FFFFFFCC"/>
      <color rgb="FF6A26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80" zoomScaleNormal="80" workbookViewId="0">
      <pane xSplit="12" ySplit="2" topLeftCell="M3" activePane="bottomRight" state="frozen"/>
      <selection pane="topRight" activeCell="AG1" sqref="AG1"/>
      <selection pane="bottomLeft" activeCell="A3" sqref="A3"/>
      <selection pane="bottomRight" sqref="A1:L1"/>
    </sheetView>
  </sheetViews>
  <sheetFormatPr defaultColWidth="9" defaultRowHeight="16.5"/>
  <cols>
    <col min="1" max="1" width="5" style="63" customWidth="1"/>
    <col min="2" max="2" width="7.125" style="62" customWidth="1"/>
    <col min="3" max="3" width="20.25" style="62" customWidth="1"/>
    <col min="4" max="4" width="34" style="65" customWidth="1"/>
    <col min="5" max="5" width="14.875" style="62" customWidth="1"/>
    <col min="6" max="6" width="9" style="64" customWidth="1"/>
    <col min="7" max="7" width="17" style="64" customWidth="1"/>
    <col min="8" max="8" width="9" style="64" customWidth="1"/>
    <col min="9" max="9" width="14" style="64" customWidth="1"/>
    <col min="10" max="10" width="32.125" style="64" customWidth="1"/>
    <col min="11" max="11" width="17.875" style="64" customWidth="1"/>
    <col min="12" max="12" width="6.875" style="64" customWidth="1"/>
    <col min="13" max="16384" width="9" style="62"/>
  </cols>
  <sheetData>
    <row r="1" spans="1:12" ht="21">
      <c r="A1" s="117" t="s">
        <v>172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64" customFormat="1" ht="42.75" customHeight="1">
      <c r="A2" s="73" t="s">
        <v>58</v>
      </c>
      <c r="B2" s="73" t="s">
        <v>59</v>
      </c>
      <c r="C2" s="73" t="s">
        <v>60</v>
      </c>
      <c r="D2" s="73" t="s">
        <v>61</v>
      </c>
      <c r="E2" s="73" t="s">
        <v>62</v>
      </c>
      <c r="F2" s="73" t="s">
        <v>63</v>
      </c>
      <c r="G2" s="73" t="s">
        <v>64</v>
      </c>
      <c r="H2" s="73" t="s">
        <v>65</v>
      </c>
      <c r="I2" s="73" t="s">
        <v>74</v>
      </c>
      <c r="J2" s="73" t="s">
        <v>66</v>
      </c>
      <c r="K2" s="73" t="s">
        <v>67</v>
      </c>
      <c r="L2" s="73" t="s">
        <v>78</v>
      </c>
    </row>
    <row r="3" spans="1:12" ht="116.25" customHeight="1">
      <c r="A3" s="66">
        <v>1</v>
      </c>
      <c r="B3" s="66">
        <v>1071</v>
      </c>
      <c r="C3" s="66" t="s">
        <v>69</v>
      </c>
      <c r="D3" s="67" t="s">
        <v>70</v>
      </c>
      <c r="E3" s="67" t="s">
        <v>72</v>
      </c>
      <c r="F3" s="66" t="s">
        <v>73</v>
      </c>
      <c r="G3" s="67" t="s">
        <v>71</v>
      </c>
      <c r="H3" s="66">
        <v>3</v>
      </c>
      <c r="I3" s="66" t="s">
        <v>75</v>
      </c>
      <c r="J3" s="67" t="s">
        <v>76</v>
      </c>
      <c r="K3" s="66" t="s">
        <v>77</v>
      </c>
      <c r="L3" s="66">
        <v>4</v>
      </c>
    </row>
    <row r="4" spans="1:12" ht="63.75" customHeight="1">
      <c r="A4" s="66">
        <v>2</v>
      </c>
      <c r="B4" s="66">
        <v>1071</v>
      </c>
      <c r="C4" s="66" t="s">
        <v>69</v>
      </c>
      <c r="D4" s="67" t="s">
        <v>70</v>
      </c>
      <c r="E4" s="67" t="s">
        <v>72</v>
      </c>
      <c r="F4" s="66" t="s">
        <v>73</v>
      </c>
      <c r="G4" s="67" t="s">
        <v>71</v>
      </c>
      <c r="H4" s="66">
        <v>3</v>
      </c>
      <c r="I4" s="71" t="s">
        <v>80</v>
      </c>
      <c r="J4" s="71" t="s">
        <v>79</v>
      </c>
      <c r="K4" s="71" t="s">
        <v>81</v>
      </c>
      <c r="L4" s="71">
        <v>3</v>
      </c>
    </row>
    <row r="5" spans="1:12" ht="63.75" customHeight="1">
      <c r="A5" s="66">
        <v>3</v>
      </c>
      <c r="B5" s="66">
        <v>1071</v>
      </c>
      <c r="C5" s="66" t="s">
        <v>69</v>
      </c>
      <c r="D5" s="67" t="s">
        <v>70</v>
      </c>
      <c r="E5" s="67" t="s">
        <v>72</v>
      </c>
      <c r="F5" s="66" t="s">
        <v>73</v>
      </c>
      <c r="G5" s="67" t="s">
        <v>71</v>
      </c>
      <c r="H5" s="66">
        <v>3</v>
      </c>
      <c r="I5" s="71" t="s">
        <v>84</v>
      </c>
      <c r="J5" s="71" t="s">
        <v>82</v>
      </c>
      <c r="K5" s="71" t="s">
        <v>83</v>
      </c>
      <c r="L5" s="71">
        <v>2</v>
      </c>
    </row>
    <row r="6" spans="1:12" ht="63.75" customHeight="1">
      <c r="A6" s="66">
        <v>4</v>
      </c>
      <c r="B6" s="66">
        <v>1071</v>
      </c>
      <c r="C6" s="66" t="s">
        <v>69</v>
      </c>
      <c r="D6" s="67" t="s">
        <v>70</v>
      </c>
      <c r="E6" s="67" t="s">
        <v>72</v>
      </c>
      <c r="F6" s="66" t="s">
        <v>73</v>
      </c>
      <c r="G6" s="67" t="s">
        <v>71</v>
      </c>
      <c r="H6" s="66">
        <v>3</v>
      </c>
      <c r="I6" s="71" t="s">
        <v>89</v>
      </c>
      <c r="J6" s="71" t="s">
        <v>88</v>
      </c>
      <c r="K6" s="71" t="s">
        <v>90</v>
      </c>
      <c r="L6" s="71">
        <v>1</v>
      </c>
    </row>
    <row r="7" spans="1:12" ht="63.75" customHeight="1">
      <c r="A7" s="66">
        <v>5</v>
      </c>
      <c r="B7" s="66">
        <v>1071</v>
      </c>
      <c r="C7" s="66" t="s">
        <v>69</v>
      </c>
      <c r="D7" s="67" t="s">
        <v>70</v>
      </c>
      <c r="E7" s="67" t="s">
        <v>72</v>
      </c>
      <c r="F7" s="66" t="s">
        <v>73</v>
      </c>
      <c r="G7" s="67" t="s">
        <v>71</v>
      </c>
      <c r="H7" s="66">
        <v>3</v>
      </c>
      <c r="I7" s="71" t="s">
        <v>87</v>
      </c>
      <c r="J7" s="67" t="s">
        <v>95</v>
      </c>
      <c r="K7" s="71" t="s">
        <v>86</v>
      </c>
      <c r="L7" s="71">
        <v>1</v>
      </c>
    </row>
    <row r="8" spans="1:12" ht="63.75" customHeight="1">
      <c r="A8" s="66">
        <v>6</v>
      </c>
      <c r="B8" s="66">
        <v>1071</v>
      </c>
      <c r="C8" s="66" t="s">
        <v>69</v>
      </c>
      <c r="D8" s="67" t="s">
        <v>70</v>
      </c>
      <c r="E8" s="67" t="s">
        <v>72</v>
      </c>
      <c r="F8" s="66" t="s">
        <v>73</v>
      </c>
      <c r="G8" s="67" t="s">
        <v>71</v>
      </c>
      <c r="H8" s="66">
        <v>3</v>
      </c>
      <c r="I8" s="71" t="s">
        <v>85</v>
      </c>
      <c r="J8" s="67" t="s">
        <v>96</v>
      </c>
      <c r="K8" s="71" t="s">
        <v>91</v>
      </c>
      <c r="L8" s="71">
        <v>1</v>
      </c>
    </row>
    <row r="9" spans="1:12" ht="49.5">
      <c r="A9" s="70">
        <v>1</v>
      </c>
      <c r="B9" s="68">
        <v>1071</v>
      </c>
      <c r="C9" s="70" t="s">
        <v>92</v>
      </c>
      <c r="D9" s="75" t="s">
        <v>98</v>
      </c>
      <c r="E9" s="70" t="s">
        <v>93</v>
      </c>
      <c r="F9" s="68" t="s">
        <v>73</v>
      </c>
      <c r="G9" s="75" t="s">
        <v>94</v>
      </c>
      <c r="H9" s="70">
        <v>4</v>
      </c>
      <c r="I9" s="70" t="s">
        <v>99</v>
      </c>
      <c r="J9" s="69" t="s">
        <v>97</v>
      </c>
      <c r="K9" s="70" t="s">
        <v>100</v>
      </c>
      <c r="L9" s="70">
        <v>14</v>
      </c>
    </row>
    <row r="10" spans="1:12">
      <c r="A10" s="71">
        <v>1</v>
      </c>
      <c r="B10" s="66">
        <v>1071</v>
      </c>
      <c r="C10" s="71" t="s">
        <v>102</v>
      </c>
      <c r="D10" s="74" t="s">
        <v>103</v>
      </c>
      <c r="E10" s="71" t="s">
        <v>101</v>
      </c>
      <c r="F10" s="66" t="s">
        <v>73</v>
      </c>
      <c r="G10" s="71" t="s">
        <v>104</v>
      </c>
      <c r="H10" s="71">
        <v>2</v>
      </c>
      <c r="I10" s="71" t="s">
        <v>105</v>
      </c>
      <c r="J10" s="67" t="s">
        <v>108</v>
      </c>
      <c r="K10" s="71" t="s">
        <v>107</v>
      </c>
      <c r="L10" s="71">
        <v>28</v>
      </c>
    </row>
    <row r="11" spans="1:12">
      <c r="A11" s="71">
        <v>2</v>
      </c>
      <c r="B11" s="66">
        <v>1071</v>
      </c>
      <c r="C11" s="71" t="s">
        <v>109</v>
      </c>
      <c r="D11" s="74" t="s">
        <v>114</v>
      </c>
      <c r="E11" s="71" t="s">
        <v>101</v>
      </c>
      <c r="F11" s="66" t="s">
        <v>115</v>
      </c>
      <c r="G11" s="71" t="s">
        <v>113</v>
      </c>
      <c r="H11" s="71">
        <v>2</v>
      </c>
      <c r="I11" s="71" t="s">
        <v>110</v>
      </c>
      <c r="J11" s="71" t="s">
        <v>111</v>
      </c>
      <c r="K11" s="71" t="s">
        <v>112</v>
      </c>
      <c r="L11" s="71">
        <v>35</v>
      </c>
    </row>
    <row r="12" spans="1:12" ht="71.25" customHeight="1">
      <c r="A12" s="70">
        <v>1</v>
      </c>
      <c r="B12" s="68">
        <v>1071</v>
      </c>
      <c r="C12" s="70" t="s">
        <v>157</v>
      </c>
      <c r="D12" s="75" t="s">
        <v>120</v>
      </c>
      <c r="E12" s="70" t="s">
        <v>106</v>
      </c>
      <c r="F12" s="70" t="s">
        <v>158</v>
      </c>
      <c r="G12" s="75" t="s">
        <v>118</v>
      </c>
      <c r="H12" s="70">
        <v>2</v>
      </c>
      <c r="I12" s="70" t="s">
        <v>119</v>
      </c>
      <c r="J12" s="70" t="s">
        <v>116</v>
      </c>
      <c r="K12" s="70" t="s">
        <v>117</v>
      </c>
      <c r="L12" s="70">
        <v>5</v>
      </c>
    </row>
    <row r="13" spans="1:12" ht="49.5">
      <c r="A13" s="70">
        <v>2</v>
      </c>
      <c r="B13" s="68">
        <v>1071</v>
      </c>
      <c r="C13" s="70" t="s">
        <v>121</v>
      </c>
      <c r="D13" s="75" t="s">
        <v>120</v>
      </c>
      <c r="E13" s="70" t="s">
        <v>106</v>
      </c>
      <c r="F13" s="70" t="s">
        <v>158</v>
      </c>
      <c r="G13" s="75" t="s">
        <v>118</v>
      </c>
      <c r="H13" s="70">
        <v>2</v>
      </c>
      <c r="I13" s="70" t="s">
        <v>122</v>
      </c>
      <c r="J13" s="70" t="s">
        <v>123</v>
      </c>
      <c r="K13" s="70" t="s">
        <v>68</v>
      </c>
      <c r="L13" s="70">
        <v>1</v>
      </c>
    </row>
    <row r="14" spans="1:12" ht="49.5">
      <c r="A14" s="70">
        <v>3</v>
      </c>
      <c r="B14" s="68">
        <v>1071</v>
      </c>
      <c r="C14" s="70" t="s">
        <v>121</v>
      </c>
      <c r="D14" s="75" t="s">
        <v>120</v>
      </c>
      <c r="E14" s="70" t="s">
        <v>106</v>
      </c>
      <c r="F14" s="70" t="s">
        <v>158</v>
      </c>
      <c r="G14" s="75" t="s">
        <v>118</v>
      </c>
      <c r="H14" s="70">
        <v>2</v>
      </c>
      <c r="I14" s="70" t="s">
        <v>125</v>
      </c>
      <c r="J14" s="70" t="s">
        <v>124</v>
      </c>
      <c r="K14" s="70" t="s">
        <v>126</v>
      </c>
      <c r="L14" s="70">
        <v>5</v>
      </c>
    </row>
    <row r="15" spans="1:12" ht="49.5">
      <c r="A15" s="70">
        <v>4</v>
      </c>
      <c r="B15" s="68">
        <v>1071</v>
      </c>
      <c r="C15" s="70" t="s">
        <v>121</v>
      </c>
      <c r="D15" s="75" t="s">
        <v>120</v>
      </c>
      <c r="E15" s="70" t="s">
        <v>106</v>
      </c>
      <c r="F15" s="70" t="s">
        <v>158</v>
      </c>
      <c r="G15" s="75" t="s">
        <v>118</v>
      </c>
      <c r="H15" s="70">
        <v>2</v>
      </c>
      <c r="I15" s="70" t="s">
        <v>127</v>
      </c>
      <c r="J15" s="70" t="s">
        <v>156</v>
      </c>
      <c r="K15" s="70" t="s">
        <v>128</v>
      </c>
      <c r="L15" s="70">
        <v>1</v>
      </c>
    </row>
    <row r="16" spans="1:12" ht="49.5">
      <c r="A16" s="72">
        <v>5</v>
      </c>
      <c r="B16" s="76">
        <v>1071</v>
      </c>
      <c r="C16" s="72" t="s">
        <v>121</v>
      </c>
      <c r="D16" s="77" t="s">
        <v>120</v>
      </c>
      <c r="E16" s="72" t="s">
        <v>106</v>
      </c>
      <c r="F16" s="72" t="s">
        <v>158</v>
      </c>
      <c r="G16" s="77" t="s">
        <v>118</v>
      </c>
      <c r="H16" s="72">
        <v>2</v>
      </c>
      <c r="I16" s="72" t="s">
        <v>129</v>
      </c>
      <c r="J16" s="113" t="s">
        <v>155</v>
      </c>
      <c r="K16" s="72" t="s">
        <v>131</v>
      </c>
      <c r="L16" s="115">
        <v>6</v>
      </c>
    </row>
    <row r="17" spans="1:12" ht="49.5">
      <c r="A17" s="72">
        <v>5</v>
      </c>
      <c r="B17" s="76">
        <v>1071</v>
      </c>
      <c r="C17" s="72" t="s">
        <v>121</v>
      </c>
      <c r="D17" s="77" t="s">
        <v>120</v>
      </c>
      <c r="E17" s="72" t="s">
        <v>106</v>
      </c>
      <c r="F17" s="72" t="s">
        <v>158</v>
      </c>
      <c r="G17" s="77" t="s">
        <v>118</v>
      </c>
      <c r="H17" s="72">
        <v>2</v>
      </c>
      <c r="I17" s="72" t="s">
        <v>130</v>
      </c>
      <c r="J17" s="114"/>
      <c r="K17" s="72" t="s">
        <v>132</v>
      </c>
      <c r="L17" s="116"/>
    </row>
    <row r="18" spans="1:12" ht="49.5">
      <c r="A18" s="70">
        <v>6</v>
      </c>
      <c r="B18" s="68">
        <v>1071</v>
      </c>
      <c r="C18" s="70" t="s">
        <v>121</v>
      </c>
      <c r="D18" s="75" t="s">
        <v>120</v>
      </c>
      <c r="E18" s="70" t="s">
        <v>106</v>
      </c>
      <c r="F18" s="70" t="s">
        <v>158</v>
      </c>
      <c r="G18" s="75" t="s">
        <v>118</v>
      </c>
      <c r="H18" s="70">
        <v>2</v>
      </c>
      <c r="I18" s="70" t="s">
        <v>134</v>
      </c>
      <c r="J18" s="70" t="s">
        <v>133</v>
      </c>
      <c r="K18" s="70" t="s">
        <v>68</v>
      </c>
      <c r="L18" s="70">
        <v>1</v>
      </c>
    </row>
    <row r="19" spans="1:12" ht="49.5">
      <c r="A19" s="70">
        <v>7</v>
      </c>
      <c r="B19" s="68">
        <v>1071</v>
      </c>
      <c r="C19" s="70" t="s">
        <v>121</v>
      </c>
      <c r="D19" s="75" t="s">
        <v>120</v>
      </c>
      <c r="E19" s="70" t="s">
        <v>106</v>
      </c>
      <c r="F19" s="70" t="s">
        <v>158</v>
      </c>
      <c r="G19" s="75" t="s">
        <v>118</v>
      </c>
      <c r="H19" s="70">
        <v>2</v>
      </c>
      <c r="I19" s="70" t="s">
        <v>136</v>
      </c>
      <c r="J19" s="75" t="s">
        <v>135</v>
      </c>
      <c r="K19" s="70" t="s">
        <v>137</v>
      </c>
      <c r="L19" s="70">
        <v>5</v>
      </c>
    </row>
    <row r="20" spans="1:12" ht="49.5">
      <c r="A20" s="70">
        <v>8</v>
      </c>
      <c r="B20" s="68">
        <v>1071</v>
      </c>
      <c r="C20" s="70" t="s">
        <v>121</v>
      </c>
      <c r="D20" s="75" t="s">
        <v>120</v>
      </c>
      <c r="E20" s="70" t="s">
        <v>106</v>
      </c>
      <c r="F20" s="70" t="s">
        <v>158</v>
      </c>
      <c r="G20" s="75" t="s">
        <v>118</v>
      </c>
      <c r="H20" s="70">
        <v>2</v>
      </c>
      <c r="I20" s="70" t="s">
        <v>139</v>
      </c>
      <c r="J20" s="70" t="s">
        <v>138</v>
      </c>
      <c r="K20" s="70" t="s">
        <v>68</v>
      </c>
      <c r="L20" s="70">
        <v>1</v>
      </c>
    </row>
    <row r="21" spans="1:12" ht="49.5">
      <c r="A21" s="70">
        <v>9</v>
      </c>
      <c r="B21" s="68">
        <v>1071</v>
      </c>
      <c r="C21" s="70" t="s">
        <v>121</v>
      </c>
      <c r="D21" s="75" t="s">
        <v>120</v>
      </c>
      <c r="E21" s="70" t="s">
        <v>106</v>
      </c>
      <c r="F21" s="70" t="s">
        <v>158</v>
      </c>
      <c r="G21" s="75" t="s">
        <v>118</v>
      </c>
      <c r="H21" s="70">
        <v>2</v>
      </c>
      <c r="I21" s="70" t="s">
        <v>140</v>
      </c>
      <c r="J21" s="75" t="s">
        <v>141</v>
      </c>
      <c r="K21" s="70" t="s">
        <v>68</v>
      </c>
      <c r="L21" s="70">
        <v>5</v>
      </c>
    </row>
    <row r="22" spans="1:12" ht="49.5">
      <c r="A22" s="70">
        <v>10</v>
      </c>
      <c r="B22" s="68">
        <v>1071</v>
      </c>
      <c r="C22" s="70" t="s">
        <v>121</v>
      </c>
      <c r="D22" s="75" t="s">
        <v>120</v>
      </c>
      <c r="E22" s="70" t="s">
        <v>106</v>
      </c>
      <c r="F22" s="70" t="s">
        <v>158</v>
      </c>
      <c r="G22" s="75" t="s">
        <v>118</v>
      </c>
      <c r="H22" s="70">
        <v>2</v>
      </c>
      <c r="I22" s="70" t="s">
        <v>143</v>
      </c>
      <c r="J22" s="70" t="s">
        <v>142</v>
      </c>
      <c r="K22" s="70" t="s">
        <v>68</v>
      </c>
      <c r="L22" s="70">
        <v>1</v>
      </c>
    </row>
    <row r="23" spans="1:12" ht="49.5">
      <c r="A23" s="70">
        <v>11</v>
      </c>
      <c r="B23" s="68">
        <v>1071</v>
      </c>
      <c r="C23" s="70" t="s">
        <v>121</v>
      </c>
      <c r="D23" s="75" t="s">
        <v>120</v>
      </c>
      <c r="E23" s="70" t="s">
        <v>106</v>
      </c>
      <c r="F23" s="70" t="s">
        <v>158</v>
      </c>
      <c r="G23" s="75" t="s">
        <v>118</v>
      </c>
      <c r="H23" s="70">
        <v>2</v>
      </c>
      <c r="I23" s="70" t="s">
        <v>146</v>
      </c>
      <c r="J23" s="70" t="s">
        <v>144</v>
      </c>
      <c r="K23" s="70" t="s">
        <v>145</v>
      </c>
      <c r="L23" s="70">
        <v>5</v>
      </c>
    </row>
    <row r="24" spans="1:12" ht="49.5">
      <c r="A24" s="70">
        <v>12</v>
      </c>
      <c r="B24" s="68">
        <v>1071</v>
      </c>
      <c r="C24" s="70" t="s">
        <v>121</v>
      </c>
      <c r="D24" s="75" t="s">
        <v>120</v>
      </c>
      <c r="E24" s="70" t="s">
        <v>106</v>
      </c>
      <c r="F24" s="70" t="s">
        <v>158</v>
      </c>
      <c r="G24" s="75" t="s">
        <v>118</v>
      </c>
      <c r="H24" s="70">
        <v>2</v>
      </c>
      <c r="I24" s="70" t="s">
        <v>149</v>
      </c>
      <c r="J24" s="75" t="s">
        <v>147</v>
      </c>
      <c r="K24" s="70" t="s">
        <v>148</v>
      </c>
      <c r="L24" s="70">
        <v>3</v>
      </c>
    </row>
    <row r="25" spans="1:12" ht="49.5">
      <c r="A25" s="70">
        <v>13</v>
      </c>
      <c r="B25" s="68">
        <v>1071</v>
      </c>
      <c r="C25" s="70" t="s">
        <v>121</v>
      </c>
      <c r="D25" s="75" t="s">
        <v>120</v>
      </c>
      <c r="E25" s="70" t="s">
        <v>106</v>
      </c>
      <c r="F25" s="70" t="s">
        <v>158</v>
      </c>
      <c r="G25" s="75" t="s">
        <v>118</v>
      </c>
      <c r="H25" s="70">
        <v>2</v>
      </c>
      <c r="I25" s="70" t="s">
        <v>151</v>
      </c>
      <c r="J25" s="70" t="s">
        <v>150</v>
      </c>
      <c r="K25" s="70" t="s">
        <v>159</v>
      </c>
      <c r="L25" s="70">
        <v>2</v>
      </c>
    </row>
    <row r="26" spans="1:12" ht="49.5">
      <c r="A26" s="70">
        <v>14</v>
      </c>
      <c r="B26" s="68">
        <v>1071</v>
      </c>
      <c r="C26" s="70" t="s">
        <v>121</v>
      </c>
      <c r="D26" s="75" t="s">
        <v>120</v>
      </c>
      <c r="E26" s="70" t="s">
        <v>106</v>
      </c>
      <c r="F26" s="70" t="s">
        <v>158</v>
      </c>
      <c r="G26" s="75" t="s">
        <v>118</v>
      </c>
      <c r="H26" s="70">
        <v>2</v>
      </c>
      <c r="I26" s="70" t="s">
        <v>154</v>
      </c>
      <c r="J26" s="70" t="s">
        <v>152</v>
      </c>
      <c r="K26" s="70" t="s">
        <v>153</v>
      </c>
      <c r="L26" s="70">
        <v>2</v>
      </c>
    </row>
    <row r="27" spans="1:12" ht="50.25" customHeight="1">
      <c r="A27" s="78">
        <v>15</v>
      </c>
      <c r="B27" s="79">
        <v>1071</v>
      </c>
      <c r="C27" s="78" t="s">
        <v>160</v>
      </c>
      <c r="D27" s="80" t="s">
        <v>120</v>
      </c>
      <c r="E27" s="78" t="s">
        <v>57</v>
      </c>
      <c r="F27" s="78" t="s">
        <v>158</v>
      </c>
      <c r="G27" s="80" t="s">
        <v>118</v>
      </c>
      <c r="H27" s="78">
        <v>3</v>
      </c>
      <c r="I27" s="78" t="s">
        <v>164</v>
      </c>
      <c r="J27" s="78" t="s">
        <v>163</v>
      </c>
      <c r="K27" s="78" t="s">
        <v>165</v>
      </c>
      <c r="L27" s="78">
        <v>2</v>
      </c>
    </row>
    <row r="28" spans="1:12" ht="49.5">
      <c r="A28" s="78">
        <v>16</v>
      </c>
      <c r="B28" s="79">
        <v>1071</v>
      </c>
      <c r="C28" s="78" t="s">
        <v>161</v>
      </c>
      <c r="D28" s="80" t="s">
        <v>120</v>
      </c>
      <c r="E28" s="78" t="s">
        <v>57</v>
      </c>
      <c r="F28" s="78" t="s">
        <v>158</v>
      </c>
      <c r="G28" s="80" t="s">
        <v>118</v>
      </c>
      <c r="H28" s="78">
        <v>4</v>
      </c>
      <c r="I28" s="78" t="s">
        <v>166</v>
      </c>
      <c r="J28" s="78" t="s">
        <v>168</v>
      </c>
      <c r="K28" s="78" t="s">
        <v>167</v>
      </c>
      <c r="L28" s="78">
        <v>2</v>
      </c>
    </row>
    <row r="29" spans="1:12" ht="49.5">
      <c r="A29" s="78">
        <v>17</v>
      </c>
      <c r="B29" s="79">
        <v>1071</v>
      </c>
      <c r="C29" s="78" t="s">
        <v>162</v>
      </c>
      <c r="D29" s="80" t="s">
        <v>120</v>
      </c>
      <c r="E29" s="78" t="s">
        <v>57</v>
      </c>
      <c r="F29" s="78" t="s">
        <v>158</v>
      </c>
      <c r="G29" s="80" t="s">
        <v>118</v>
      </c>
      <c r="H29" s="78">
        <v>5</v>
      </c>
      <c r="I29" s="78" t="s">
        <v>170</v>
      </c>
      <c r="J29" s="78" t="s">
        <v>169</v>
      </c>
      <c r="K29" s="78" t="s">
        <v>171</v>
      </c>
      <c r="L29" s="78">
        <v>2</v>
      </c>
    </row>
    <row r="30" spans="1:1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2"/>
    </row>
    <row r="31" spans="1:12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>
      <c r="A32" s="62"/>
      <c r="D32" s="62"/>
      <c r="F32" s="62"/>
      <c r="G32" s="62"/>
      <c r="H32" s="62"/>
      <c r="I32" s="62"/>
      <c r="J32" s="62"/>
      <c r="K32" s="62"/>
      <c r="L32" s="62"/>
    </row>
    <row r="33" spans="1:12">
      <c r="A33" s="62"/>
      <c r="D33" s="62"/>
      <c r="F33" s="62"/>
      <c r="G33" s="62"/>
      <c r="H33" s="62"/>
      <c r="I33" s="62"/>
      <c r="J33" s="62"/>
      <c r="K33" s="62"/>
      <c r="L33" s="62"/>
    </row>
    <row r="34" spans="1:12">
      <c r="A34" s="62"/>
      <c r="D34" s="62"/>
      <c r="F34" s="62"/>
      <c r="G34" s="62"/>
      <c r="H34" s="62"/>
      <c r="I34" s="62"/>
      <c r="J34" s="62"/>
      <c r="K34" s="62"/>
      <c r="L34" s="62"/>
    </row>
  </sheetData>
  <mergeCells count="3">
    <mergeCell ref="J16:J17"/>
    <mergeCell ref="L16:L17"/>
    <mergeCell ref="A1:L1"/>
  </mergeCells>
  <phoneticPr fontId="20" type="noConversion"/>
  <printOptions horizontalCentered="1"/>
  <pageMargins left="0" right="0" top="0" bottom="0" header="0" footer="0"/>
  <pageSetup paperSize="9" scale="83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85" zoomScaleNormal="85" workbookViewId="0">
      <pane ySplit="2" topLeftCell="A3" activePane="bottomLeft" state="frozen"/>
      <selection pane="bottomLeft" activeCell="H5" sqref="H5"/>
    </sheetView>
  </sheetViews>
  <sheetFormatPr defaultColWidth="15.125" defaultRowHeight="16.5"/>
  <cols>
    <col min="1" max="1" width="7.5" customWidth="1"/>
    <col min="2" max="2" width="10" customWidth="1"/>
    <col min="3" max="3" width="26.75" bestFit="1" customWidth="1"/>
    <col min="4" max="4" width="26" customWidth="1"/>
    <col min="5" max="5" width="11.875" customWidth="1"/>
    <col min="6" max="6" width="16.875" style="112" customWidth="1"/>
  </cols>
  <sheetData>
    <row r="1" spans="1:8" ht="24">
      <c r="A1" s="127" t="s">
        <v>738</v>
      </c>
      <c r="B1" s="128"/>
      <c r="C1" s="128"/>
      <c r="D1" s="128"/>
      <c r="E1" s="128"/>
      <c r="F1" s="128"/>
      <c r="G1" s="128"/>
      <c r="H1" s="128"/>
    </row>
    <row r="2" spans="1:8" ht="31.5">
      <c r="A2" s="108" t="s">
        <v>505</v>
      </c>
      <c r="B2" s="108" t="s">
        <v>506</v>
      </c>
      <c r="C2" s="108" t="s">
        <v>507</v>
      </c>
      <c r="D2" s="108" t="s">
        <v>508</v>
      </c>
      <c r="E2" s="108" t="s">
        <v>509</v>
      </c>
      <c r="F2" s="108" t="s">
        <v>510</v>
      </c>
      <c r="G2" s="108" t="s">
        <v>511</v>
      </c>
      <c r="H2" s="108" t="s">
        <v>560</v>
      </c>
    </row>
    <row r="3" spans="1:8" ht="42">
      <c r="A3" s="139">
        <v>1</v>
      </c>
      <c r="B3" s="139" t="s">
        <v>739</v>
      </c>
      <c r="C3" s="139" t="s">
        <v>613</v>
      </c>
      <c r="D3" s="139" t="s">
        <v>743</v>
      </c>
      <c r="E3" s="139" t="s">
        <v>625</v>
      </c>
      <c r="F3" s="139" t="s">
        <v>657</v>
      </c>
      <c r="G3" s="139" t="s">
        <v>688</v>
      </c>
      <c r="H3" s="142">
        <v>20</v>
      </c>
    </row>
    <row r="4" spans="1:8" ht="42">
      <c r="A4" s="139">
        <v>2</v>
      </c>
      <c r="B4" s="139" t="s">
        <v>739</v>
      </c>
      <c r="C4" s="139" t="s">
        <v>740</v>
      </c>
      <c r="D4" s="139" t="s">
        <v>743</v>
      </c>
      <c r="E4" s="139" t="s">
        <v>624</v>
      </c>
      <c r="F4" s="139" t="s">
        <v>656</v>
      </c>
      <c r="G4" s="139" t="s">
        <v>688</v>
      </c>
      <c r="H4" s="142">
        <v>24</v>
      </c>
    </row>
    <row r="5" spans="1:8" ht="63">
      <c r="A5" s="139">
        <v>3</v>
      </c>
      <c r="B5" s="139" t="s">
        <v>739</v>
      </c>
      <c r="C5" s="139" t="s">
        <v>613</v>
      </c>
      <c r="D5" s="139" t="s">
        <v>743</v>
      </c>
      <c r="E5" s="139" t="s">
        <v>623</v>
      </c>
      <c r="F5" s="139" t="s">
        <v>655</v>
      </c>
      <c r="G5" s="139" t="s">
        <v>691</v>
      </c>
      <c r="H5" s="142">
        <v>25</v>
      </c>
    </row>
    <row r="6" spans="1:8" ht="42">
      <c r="A6" s="139">
        <v>4</v>
      </c>
      <c r="B6" s="139" t="s">
        <v>739</v>
      </c>
      <c r="C6" s="139" t="s">
        <v>613</v>
      </c>
      <c r="D6" s="139" t="s">
        <v>743</v>
      </c>
      <c r="E6" s="139" t="s">
        <v>746</v>
      </c>
      <c r="F6" s="139" t="s">
        <v>753</v>
      </c>
      <c r="G6" s="139" t="s">
        <v>759</v>
      </c>
      <c r="H6" s="142">
        <v>40</v>
      </c>
    </row>
    <row r="7" spans="1:8" ht="42">
      <c r="A7" s="139">
        <v>5</v>
      </c>
      <c r="B7" s="139" t="s">
        <v>739</v>
      </c>
      <c r="C7" s="139" t="s">
        <v>740</v>
      </c>
      <c r="D7" s="139" t="s">
        <v>743</v>
      </c>
      <c r="E7" s="139" t="s">
        <v>747</v>
      </c>
      <c r="F7" s="139" t="s">
        <v>754</v>
      </c>
      <c r="G7" s="139" t="s">
        <v>691</v>
      </c>
      <c r="H7" s="142">
        <v>45</v>
      </c>
    </row>
    <row r="8" spans="1:8" ht="42">
      <c r="A8" s="146">
        <v>6</v>
      </c>
      <c r="B8" s="140" t="s">
        <v>739</v>
      </c>
      <c r="C8" s="140" t="s">
        <v>741</v>
      </c>
      <c r="D8" s="140" t="s">
        <v>744</v>
      </c>
      <c r="E8" s="140" t="s">
        <v>748</v>
      </c>
      <c r="F8" s="141" t="s">
        <v>663</v>
      </c>
      <c r="G8" s="140" t="s">
        <v>688</v>
      </c>
      <c r="H8" s="143">
        <v>6</v>
      </c>
    </row>
    <row r="9" spans="1:8" ht="42">
      <c r="A9" s="146">
        <v>7</v>
      </c>
      <c r="B9" s="140" t="s">
        <v>739</v>
      </c>
      <c r="C9" s="140" t="s">
        <v>742</v>
      </c>
      <c r="D9" s="140" t="s">
        <v>745</v>
      </c>
      <c r="E9" s="140" t="s">
        <v>749</v>
      </c>
      <c r="F9" s="141" t="s">
        <v>718</v>
      </c>
      <c r="G9" s="140" t="s">
        <v>688</v>
      </c>
      <c r="H9" s="143">
        <v>4</v>
      </c>
    </row>
    <row r="10" spans="1:8" ht="63">
      <c r="A10" s="146">
        <v>8</v>
      </c>
      <c r="B10" s="140" t="s">
        <v>739</v>
      </c>
      <c r="C10" s="140" t="s">
        <v>741</v>
      </c>
      <c r="D10" s="140" t="s">
        <v>744</v>
      </c>
      <c r="E10" s="140" t="s">
        <v>705</v>
      </c>
      <c r="F10" s="141" t="s">
        <v>755</v>
      </c>
      <c r="G10" s="140" t="s">
        <v>691</v>
      </c>
      <c r="H10" s="143">
        <v>3</v>
      </c>
    </row>
    <row r="11" spans="1:8" ht="42">
      <c r="A11" s="146">
        <v>9</v>
      </c>
      <c r="B11" s="140" t="s">
        <v>739</v>
      </c>
      <c r="C11" s="140" t="s">
        <v>742</v>
      </c>
      <c r="D11" s="140" t="s">
        <v>745</v>
      </c>
      <c r="E11" s="140" t="s">
        <v>708</v>
      </c>
      <c r="F11" s="141" t="s">
        <v>721</v>
      </c>
      <c r="G11" s="140" t="s">
        <v>732</v>
      </c>
      <c r="H11" s="143">
        <v>2</v>
      </c>
    </row>
    <row r="12" spans="1:8" ht="42">
      <c r="A12" s="146">
        <v>10</v>
      </c>
      <c r="B12" s="140" t="s">
        <v>739</v>
      </c>
      <c r="C12" s="140" t="s">
        <v>741</v>
      </c>
      <c r="D12" s="140" t="s">
        <v>744</v>
      </c>
      <c r="E12" s="140" t="s">
        <v>629</v>
      </c>
      <c r="F12" s="141" t="s">
        <v>756</v>
      </c>
      <c r="G12" s="140" t="s">
        <v>760</v>
      </c>
      <c r="H12" s="143">
        <v>2</v>
      </c>
    </row>
    <row r="13" spans="1:8" ht="42">
      <c r="A13" s="146">
        <v>11</v>
      </c>
      <c r="B13" s="140" t="s">
        <v>739</v>
      </c>
      <c r="C13" s="140" t="s">
        <v>742</v>
      </c>
      <c r="D13" s="140" t="s">
        <v>745</v>
      </c>
      <c r="E13" s="140" t="s">
        <v>709</v>
      </c>
      <c r="F13" s="141" t="s">
        <v>722</v>
      </c>
      <c r="G13" s="140" t="s">
        <v>733</v>
      </c>
      <c r="H13" s="143">
        <v>1</v>
      </c>
    </row>
    <row r="14" spans="1:8" ht="63">
      <c r="A14" s="146">
        <v>12</v>
      </c>
      <c r="B14" s="140" t="s">
        <v>739</v>
      </c>
      <c r="C14" s="140" t="s">
        <v>742</v>
      </c>
      <c r="D14" s="140" t="s">
        <v>745</v>
      </c>
      <c r="E14" s="140" t="s">
        <v>750</v>
      </c>
      <c r="F14" s="141" t="s">
        <v>660</v>
      </c>
      <c r="G14" s="140" t="s">
        <v>761</v>
      </c>
      <c r="H14" s="143">
        <v>3</v>
      </c>
    </row>
    <row r="15" spans="1:8" ht="42">
      <c r="A15" s="139">
        <v>13</v>
      </c>
      <c r="B15" s="139" t="s">
        <v>739</v>
      </c>
      <c r="C15" s="139" t="s">
        <v>617</v>
      </c>
      <c r="D15" s="139" t="s">
        <v>622</v>
      </c>
      <c r="E15" s="139" t="s">
        <v>636</v>
      </c>
      <c r="F15" s="139" t="s">
        <v>668</v>
      </c>
      <c r="G15" s="139" t="s">
        <v>431</v>
      </c>
      <c r="H15" s="142">
        <v>3</v>
      </c>
    </row>
    <row r="16" spans="1:8" ht="42">
      <c r="A16" s="139">
        <v>14</v>
      </c>
      <c r="B16" s="139" t="s">
        <v>739</v>
      </c>
      <c r="C16" s="139" t="s">
        <v>618</v>
      </c>
      <c r="D16" s="139" t="s">
        <v>622</v>
      </c>
      <c r="E16" s="139" t="s">
        <v>637</v>
      </c>
      <c r="F16" s="139" t="s">
        <v>669</v>
      </c>
      <c r="G16" s="139" t="s">
        <v>693</v>
      </c>
      <c r="H16" s="142">
        <v>2</v>
      </c>
    </row>
    <row r="17" spans="1:8" ht="42">
      <c r="A17" s="139">
        <v>15</v>
      </c>
      <c r="B17" s="139" t="s">
        <v>739</v>
      </c>
      <c r="C17" s="139" t="s">
        <v>617</v>
      </c>
      <c r="D17" s="139" t="s">
        <v>622</v>
      </c>
      <c r="E17" s="139" t="s">
        <v>638</v>
      </c>
      <c r="F17" s="139" t="s">
        <v>670</v>
      </c>
      <c r="G17" s="139" t="s">
        <v>431</v>
      </c>
      <c r="H17" s="142">
        <v>5</v>
      </c>
    </row>
    <row r="18" spans="1:8" ht="84">
      <c r="A18" s="139">
        <v>16</v>
      </c>
      <c r="B18" s="139" t="s">
        <v>739</v>
      </c>
      <c r="C18" s="139" t="s">
        <v>618</v>
      </c>
      <c r="D18" s="139" t="s">
        <v>622</v>
      </c>
      <c r="E18" s="139" t="s">
        <v>639</v>
      </c>
      <c r="F18" s="139" t="s">
        <v>671</v>
      </c>
      <c r="G18" s="139" t="s">
        <v>471</v>
      </c>
      <c r="H18" s="142">
        <v>1</v>
      </c>
    </row>
    <row r="19" spans="1:8" ht="42">
      <c r="A19" s="139">
        <v>17</v>
      </c>
      <c r="B19" s="139" t="s">
        <v>739</v>
      </c>
      <c r="C19" s="139" t="s">
        <v>617</v>
      </c>
      <c r="D19" s="139" t="s">
        <v>622</v>
      </c>
      <c r="E19" s="139" t="s">
        <v>646</v>
      </c>
      <c r="F19" s="139" t="s">
        <v>678</v>
      </c>
      <c r="G19" s="139" t="s">
        <v>734</v>
      </c>
      <c r="H19" s="142">
        <v>4</v>
      </c>
    </row>
    <row r="20" spans="1:8" ht="63">
      <c r="A20" s="139">
        <v>18</v>
      </c>
      <c r="B20" s="139" t="s">
        <v>739</v>
      </c>
      <c r="C20" s="139" t="s">
        <v>618</v>
      </c>
      <c r="D20" s="139" t="s">
        <v>622</v>
      </c>
      <c r="E20" s="139" t="s">
        <v>710</v>
      </c>
      <c r="F20" s="139" t="s">
        <v>675</v>
      </c>
      <c r="G20" s="139" t="s">
        <v>735</v>
      </c>
      <c r="H20" s="142">
        <v>1</v>
      </c>
    </row>
    <row r="21" spans="1:8" ht="42">
      <c r="A21" s="139">
        <v>19</v>
      </c>
      <c r="B21" s="139" t="s">
        <v>739</v>
      </c>
      <c r="C21" s="139" t="s">
        <v>617</v>
      </c>
      <c r="D21" s="139" t="s">
        <v>622</v>
      </c>
      <c r="E21" s="139" t="s">
        <v>711</v>
      </c>
      <c r="F21" s="139" t="s">
        <v>674</v>
      </c>
      <c r="G21" s="139" t="s">
        <v>485</v>
      </c>
      <c r="H21" s="142">
        <v>4</v>
      </c>
    </row>
    <row r="22" spans="1:8" ht="42">
      <c r="A22" s="139">
        <v>20</v>
      </c>
      <c r="B22" s="139" t="s">
        <v>739</v>
      </c>
      <c r="C22" s="139" t="s">
        <v>618</v>
      </c>
      <c r="D22" s="139" t="s">
        <v>622</v>
      </c>
      <c r="E22" s="139" t="s">
        <v>645</v>
      </c>
      <c r="F22" s="139" t="s">
        <v>723</v>
      </c>
      <c r="G22" s="139" t="s">
        <v>735</v>
      </c>
      <c r="H22" s="142">
        <v>1</v>
      </c>
    </row>
    <row r="23" spans="1:8" ht="42">
      <c r="A23" s="139">
        <v>21</v>
      </c>
      <c r="B23" s="139" t="s">
        <v>739</v>
      </c>
      <c r="C23" s="139" t="s">
        <v>617</v>
      </c>
      <c r="D23" s="139" t="s">
        <v>622</v>
      </c>
      <c r="E23" s="139" t="s">
        <v>644</v>
      </c>
      <c r="F23" s="139" t="s">
        <v>676</v>
      </c>
      <c r="G23" s="139" t="s">
        <v>696</v>
      </c>
      <c r="H23" s="142">
        <v>2</v>
      </c>
    </row>
    <row r="24" spans="1:8" ht="63">
      <c r="A24" s="139">
        <v>22</v>
      </c>
      <c r="B24" s="139" t="s">
        <v>739</v>
      </c>
      <c r="C24" s="139" t="s">
        <v>618</v>
      </c>
      <c r="D24" s="139" t="s">
        <v>622</v>
      </c>
      <c r="E24" s="139" t="s">
        <v>751</v>
      </c>
      <c r="F24" s="139" t="s">
        <v>757</v>
      </c>
      <c r="G24" s="139" t="s">
        <v>762</v>
      </c>
      <c r="H24" s="142">
        <v>2</v>
      </c>
    </row>
    <row r="25" spans="1:8" ht="42">
      <c r="A25" s="139">
        <v>23</v>
      </c>
      <c r="B25" s="139" t="s">
        <v>739</v>
      </c>
      <c r="C25" s="139" t="s">
        <v>617</v>
      </c>
      <c r="D25" s="139" t="s">
        <v>622</v>
      </c>
      <c r="E25" s="139" t="s">
        <v>649</v>
      </c>
      <c r="F25" s="139" t="s">
        <v>725</v>
      </c>
      <c r="G25" s="139" t="s">
        <v>696</v>
      </c>
      <c r="H25" s="142">
        <v>2</v>
      </c>
    </row>
    <row r="26" spans="1:8" ht="42">
      <c r="A26" s="139">
        <v>24</v>
      </c>
      <c r="B26" s="139" t="s">
        <v>739</v>
      </c>
      <c r="C26" s="139" t="s">
        <v>617</v>
      </c>
      <c r="D26" s="139" t="s">
        <v>622</v>
      </c>
      <c r="E26" s="139" t="s">
        <v>648</v>
      </c>
      <c r="F26" s="139" t="s">
        <v>726</v>
      </c>
      <c r="G26" s="139" t="s">
        <v>697</v>
      </c>
      <c r="H26" s="142">
        <v>4</v>
      </c>
    </row>
    <row r="27" spans="1:8" ht="42">
      <c r="A27" s="139">
        <v>25</v>
      </c>
      <c r="B27" s="139" t="s">
        <v>739</v>
      </c>
      <c r="C27" s="139" t="s">
        <v>617</v>
      </c>
      <c r="D27" s="139" t="s">
        <v>622</v>
      </c>
      <c r="E27" s="139" t="s">
        <v>640</v>
      </c>
      <c r="F27" s="139" t="s">
        <v>727</v>
      </c>
      <c r="G27" s="139" t="s">
        <v>696</v>
      </c>
      <c r="H27" s="142">
        <v>1</v>
      </c>
    </row>
    <row r="28" spans="1:8" ht="42">
      <c r="A28" s="139">
        <v>26</v>
      </c>
      <c r="B28" s="139" t="s">
        <v>739</v>
      </c>
      <c r="C28" s="139" t="s">
        <v>618</v>
      </c>
      <c r="D28" s="139" t="s">
        <v>622</v>
      </c>
      <c r="E28" s="139" t="s">
        <v>641</v>
      </c>
      <c r="F28" s="139" t="s">
        <v>673</v>
      </c>
      <c r="G28" s="139" t="s">
        <v>763</v>
      </c>
      <c r="H28" s="142">
        <v>1</v>
      </c>
    </row>
    <row r="29" spans="1:8" ht="42">
      <c r="A29" s="139">
        <v>27</v>
      </c>
      <c r="B29" s="139" t="s">
        <v>739</v>
      </c>
      <c r="C29" s="139" t="s">
        <v>617</v>
      </c>
      <c r="D29" s="139" t="s">
        <v>622</v>
      </c>
      <c r="E29" s="139" t="s">
        <v>650</v>
      </c>
      <c r="F29" s="139" t="s">
        <v>682</v>
      </c>
      <c r="G29" s="139" t="s">
        <v>699</v>
      </c>
      <c r="H29" s="142">
        <v>1</v>
      </c>
    </row>
    <row r="30" spans="1:8" ht="63">
      <c r="A30" s="139">
        <v>28</v>
      </c>
      <c r="B30" s="139" t="s">
        <v>739</v>
      </c>
      <c r="C30" s="139" t="s">
        <v>617</v>
      </c>
      <c r="D30" s="139" t="s">
        <v>622</v>
      </c>
      <c r="E30" s="139" t="s">
        <v>714</v>
      </c>
      <c r="F30" s="139" t="s">
        <v>729</v>
      </c>
      <c r="G30" s="139" t="s">
        <v>736</v>
      </c>
      <c r="H30" s="142">
        <v>1</v>
      </c>
    </row>
    <row r="31" spans="1:8" ht="42">
      <c r="A31" s="139">
        <v>29</v>
      </c>
      <c r="B31" s="139" t="s">
        <v>739</v>
      </c>
      <c r="C31" s="139" t="s">
        <v>617</v>
      </c>
      <c r="D31" s="139" t="s">
        <v>622</v>
      </c>
      <c r="E31" s="139" t="s">
        <v>716</v>
      </c>
      <c r="F31" s="139" t="s">
        <v>730</v>
      </c>
      <c r="G31" s="139" t="s">
        <v>737</v>
      </c>
      <c r="H31" s="142">
        <v>2</v>
      </c>
    </row>
    <row r="32" spans="1:8" ht="42">
      <c r="A32" s="139">
        <v>30</v>
      </c>
      <c r="B32" s="139" t="s">
        <v>739</v>
      </c>
      <c r="C32" s="139" t="s">
        <v>617</v>
      </c>
      <c r="D32" s="139" t="s">
        <v>622</v>
      </c>
      <c r="E32" s="139" t="s">
        <v>717</v>
      </c>
      <c r="F32" s="139" t="s">
        <v>731</v>
      </c>
      <c r="G32" s="139" t="s">
        <v>699</v>
      </c>
      <c r="H32" s="142">
        <v>4</v>
      </c>
    </row>
    <row r="33" spans="1:8" ht="42">
      <c r="A33" s="139">
        <v>31</v>
      </c>
      <c r="B33" s="139" t="s">
        <v>739</v>
      </c>
      <c r="C33" s="139" t="s">
        <v>617</v>
      </c>
      <c r="D33" s="139" t="s">
        <v>622</v>
      </c>
      <c r="E33" s="139" t="s">
        <v>752</v>
      </c>
      <c r="F33" s="139" t="s">
        <v>758</v>
      </c>
      <c r="G33" s="139" t="s">
        <v>695</v>
      </c>
      <c r="H33" s="142">
        <v>1</v>
      </c>
    </row>
    <row r="34" spans="1:8" ht="42">
      <c r="A34" s="139">
        <v>32</v>
      </c>
      <c r="B34" s="139" t="s">
        <v>612</v>
      </c>
      <c r="C34" s="139" t="s">
        <v>617</v>
      </c>
      <c r="D34" s="139" t="s">
        <v>622</v>
      </c>
      <c r="E34" s="139" t="s">
        <v>654</v>
      </c>
      <c r="F34" s="139" t="s">
        <v>686</v>
      </c>
      <c r="G34" s="139" t="s">
        <v>699</v>
      </c>
      <c r="H34" s="142">
        <v>1</v>
      </c>
    </row>
  </sheetData>
  <mergeCells count="1">
    <mergeCell ref="A1:H1"/>
  </mergeCells>
  <phoneticPr fontId="20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9"/>
  <sheetViews>
    <sheetView workbookViewId="0">
      <pane xSplit="13" ySplit="2" topLeftCell="N3" activePane="bottomRight" state="frozen"/>
      <selection pane="topRight" activeCell="N1" sqref="N1"/>
      <selection pane="bottomLeft" activeCell="A3" sqref="A3"/>
      <selection pane="bottomRight" activeCell="A26" sqref="A26:XFD26"/>
    </sheetView>
  </sheetViews>
  <sheetFormatPr defaultColWidth="9" defaultRowHeight="16.5"/>
  <cols>
    <col min="1" max="1" width="1.625" style="1" customWidth="1"/>
    <col min="2" max="2" width="3.625" style="1" customWidth="1"/>
    <col min="3" max="3" width="8.375" style="1" customWidth="1"/>
    <col min="4" max="4" width="11.125" style="1" customWidth="1"/>
    <col min="5" max="5" width="11.625" style="10" customWidth="1"/>
    <col min="6" max="6" width="29.625" style="1" customWidth="1"/>
    <col min="7" max="7" width="42" style="1" customWidth="1"/>
    <col min="8" max="8" width="6.25" style="6" customWidth="1"/>
    <col min="9" max="9" width="6.25" style="1" customWidth="1"/>
    <col min="10" max="10" width="9.125" style="6" customWidth="1"/>
    <col min="11" max="11" width="13.375" style="6" customWidth="1"/>
    <col min="12" max="12" width="9.875" style="6" customWidth="1"/>
    <col min="13" max="13" width="10.75" style="6" customWidth="1"/>
    <col min="14" max="16384" width="9" style="1"/>
  </cols>
  <sheetData>
    <row r="1" spans="2:13" ht="26.25" thickBot="1">
      <c r="B1" s="129" t="s">
        <v>54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2:13">
      <c r="B2" s="134" t="s">
        <v>47</v>
      </c>
      <c r="C2" s="135"/>
      <c r="D2" s="27" t="s">
        <v>2</v>
      </c>
      <c r="E2" s="26" t="s">
        <v>9</v>
      </c>
      <c r="F2" s="27" t="s">
        <v>0</v>
      </c>
      <c r="G2" s="27" t="s">
        <v>3</v>
      </c>
      <c r="H2" s="27" t="s">
        <v>4</v>
      </c>
      <c r="I2" s="26" t="s">
        <v>29</v>
      </c>
      <c r="J2" s="27" t="s">
        <v>6</v>
      </c>
      <c r="K2" s="26" t="s">
        <v>8</v>
      </c>
      <c r="L2" s="26" t="s">
        <v>27</v>
      </c>
      <c r="M2" s="2" t="s">
        <v>1</v>
      </c>
    </row>
    <row r="3" spans="2:13">
      <c r="B3" s="12">
        <v>1</v>
      </c>
      <c r="C3" s="13"/>
      <c r="D3" s="14"/>
      <c r="E3" s="13"/>
      <c r="F3" s="13"/>
      <c r="G3" s="13" t="e">
        <f>#REF!</f>
        <v>#REF!</v>
      </c>
      <c r="H3" s="17" t="e">
        <f>#REF!</f>
        <v>#REF!</v>
      </c>
      <c r="I3" s="17" t="e">
        <f>#REF!</f>
        <v>#REF!</v>
      </c>
      <c r="J3" s="17" t="e">
        <f>#REF!</f>
        <v>#REF!</v>
      </c>
      <c r="K3" s="15" t="e">
        <f>J3*0.0191</f>
        <v>#REF!</v>
      </c>
      <c r="L3" s="15" t="e">
        <f>#REF!</f>
        <v>#REF!</v>
      </c>
      <c r="M3" s="16" t="e">
        <f>SUM(J3:L3)</f>
        <v>#REF!</v>
      </c>
    </row>
    <row r="4" spans="2:13">
      <c r="B4" s="53">
        <v>2</v>
      </c>
      <c r="C4" s="54"/>
      <c r="D4" s="55"/>
      <c r="E4" s="56"/>
      <c r="F4" s="54"/>
      <c r="G4" s="54" t="e">
        <f>#REF!</f>
        <v>#REF!</v>
      </c>
      <c r="H4" s="57" t="e">
        <f>#REF!</f>
        <v>#REF!</v>
      </c>
      <c r="I4" s="57" t="e">
        <f>#REF!</f>
        <v>#REF!</v>
      </c>
      <c r="J4" s="57" t="e">
        <f>#REF!</f>
        <v>#REF!</v>
      </c>
      <c r="K4" s="58" t="e">
        <f t="shared" ref="K4:K26" si="0">J4*0.0191</f>
        <v>#REF!</v>
      </c>
      <c r="L4" s="58" t="e">
        <f>#REF!</f>
        <v>#REF!</v>
      </c>
      <c r="M4" s="59" t="e">
        <f t="shared" ref="M4:M26" si="1">SUM(J4:L4)</f>
        <v>#REF!</v>
      </c>
    </row>
    <row r="5" spans="2:13">
      <c r="B5" s="12">
        <v>3</v>
      </c>
      <c r="C5" s="13"/>
      <c r="D5" s="14"/>
      <c r="E5" s="21"/>
      <c r="F5" s="13"/>
      <c r="G5" s="13" t="e">
        <f>#REF!</f>
        <v>#REF!</v>
      </c>
      <c r="H5" s="17" t="e">
        <f>#REF!</f>
        <v>#REF!</v>
      </c>
      <c r="I5" s="17" t="e">
        <f>#REF!</f>
        <v>#REF!</v>
      </c>
      <c r="J5" s="17" t="e">
        <f>#REF!</f>
        <v>#REF!</v>
      </c>
      <c r="K5" s="15" t="e">
        <f t="shared" si="0"/>
        <v>#REF!</v>
      </c>
      <c r="L5" s="15" t="e">
        <f>#REF!</f>
        <v>#REF!</v>
      </c>
      <c r="M5" s="16" t="e">
        <f t="shared" si="1"/>
        <v>#REF!</v>
      </c>
    </row>
    <row r="6" spans="2:13">
      <c r="B6" s="42">
        <v>4</v>
      </c>
      <c r="C6" s="43"/>
      <c r="D6" s="44"/>
      <c r="E6" s="43"/>
      <c r="F6" s="43"/>
      <c r="G6" s="43" t="e">
        <f>#REF!</f>
        <v>#REF!</v>
      </c>
      <c r="H6" s="60" t="e">
        <f>#REF!</f>
        <v>#REF!</v>
      </c>
      <c r="I6" s="60" t="e">
        <f>#REF!</f>
        <v>#REF!</v>
      </c>
      <c r="J6" s="60" t="e">
        <f>#REF!</f>
        <v>#REF!</v>
      </c>
      <c r="K6" s="60" t="e">
        <f t="shared" si="0"/>
        <v>#REF!</v>
      </c>
      <c r="L6" s="60" t="e">
        <f>#REF!</f>
        <v>#REF!</v>
      </c>
      <c r="M6" s="61" t="e">
        <f t="shared" si="1"/>
        <v>#REF!</v>
      </c>
    </row>
    <row r="7" spans="2:13">
      <c r="B7" s="12">
        <v>5</v>
      </c>
      <c r="C7" s="13"/>
      <c r="D7" s="14"/>
      <c r="E7" s="13"/>
      <c r="F7" s="13"/>
      <c r="G7" s="13" t="e">
        <f>#REF!</f>
        <v>#REF!</v>
      </c>
      <c r="H7" s="17" t="e">
        <f>#REF!</f>
        <v>#REF!</v>
      </c>
      <c r="I7" s="17" t="e">
        <f>#REF!</f>
        <v>#REF!</v>
      </c>
      <c r="J7" s="17" t="e">
        <f>#REF!</f>
        <v>#REF!</v>
      </c>
      <c r="K7" s="15" t="e">
        <f t="shared" si="0"/>
        <v>#REF!</v>
      </c>
      <c r="L7" s="15" t="e">
        <f>#REF!</f>
        <v>#REF!</v>
      </c>
      <c r="M7" s="16" t="e">
        <f t="shared" si="1"/>
        <v>#REF!</v>
      </c>
    </row>
    <row r="8" spans="2:13">
      <c r="B8" s="42">
        <v>6</v>
      </c>
      <c r="C8" s="43"/>
      <c r="D8" s="44"/>
      <c r="E8" s="43"/>
      <c r="F8" s="43"/>
      <c r="G8" s="43" t="e">
        <f>#REF!</f>
        <v>#REF!</v>
      </c>
      <c r="H8" s="60" t="e">
        <f>#REF!</f>
        <v>#REF!</v>
      </c>
      <c r="I8" s="60" t="e">
        <f>#REF!</f>
        <v>#REF!</v>
      </c>
      <c r="J8" s="60" t="e">
        <f>#REF!</f>
        <v>#REF!</v>
      </c>
      <c r="K8" s="60" t="e">
        <f t="shared" si="0"/>
        <v>#REF!</v>
      </c>
      <c r="L8" s="60" t="e">
        <f>#REF!</f>
        <v>#REF!</v>
      </c>
      <c r="M8" s="61" t="e">
        <f t="shared" si="1"/>
        <v>#REF!</v>
      </c>
    </row>
    <row r="9" spans="2:13">
      <c r="B9" s="12">
        <v>7</v>
      </c>
      <c r="C9" s="13"/>
      <c r="D9" s="14"/>
      <c r="E9" s="13"/>
      <c r="F9" s="13"/>
      <c r="G9" s="9" t="e">
        <f>#REF!</f>
        <v>#REF!</v>
      </c>
      <c r="H9" s="17" t="e">
        <f>#REF!</f>
        <v>#REF!</v>
      </c>
      <c r="I9" s="17" t="e">
        <f>#REF!</f>
        <v>#REF!</v>
      </c>
      <c r="J9" s="17" t="e">
        <f>#REF!</f>
        <v>#REF!</v>
      </c>
      <c r="K9" s="15" t="e">
        <f t="shared" si="0"/>
        <v>#REF!</v>
      </c>
      <c r="L9" s="15" t="e">
        <f>#REF!</f>
        <v>#REF!</v>
      </c>
      <c r="M9" s="16" t="e">
        <f t="shared" si="1"/>
        <v>#REF!</v>
      </c>
    </row>
    <row r="10" spans="2:13">
      <c r="B10" s="42">
        <v>8</v>
      </c>
      <c r="C10" s="43"/>
      <c r="D10" s="44"/>
      <c r="E10" s="43"/>
      <c r="F10" s="43"/>
      <c r="G10" s="43" t="e">
        <f>#REF!</f>
        <v>#REF!</v>
      </c>
      <c r="H10" s="60" t="e">
        <f>#REF!</f>
        <v>#REF!</v>
      </c>
      <c r="I10" s="60" t="e">
        <f>#REF!</f>
        <v>#REF!</v>
      </c>
      <c r="J10" s="60" t="e">
        <f>#REF!</f>
        <v>#REF!</v>
      </c>
      <c r="K10" s="60" t="e">
        <f t="shared" si="0"/>
        <v>#REF!</v>
      </c>
      <c r="L10" s="60" t="e">
        <f>#REF!</f>
        <v>#REF!</v>
      </c>
      <c r="M10" s="61" t="e">
        <f t="shared" si="1"/>
        <v>#REF!</v>
      </c>
    </row>
    <row r="11" spans="2:13">
      <c r="B11" s="12">
        <v>9</v>
      </c>
      <c r="C11" s="13"/>
      <c r="D11" s="14"/>
      <c r="E11" s="13"/>
      <c r="F11" s="13"/>
      <c r="G11" s="9" t="e">
        <f>#REF!</f>
        <v>#REF!</v>
      </c>
      <c r="H11" s="17" t="e">
        <f>#REF!</f>
        <v>#REF!</v>
      </c>
      <c r="I11" s="17" t="e">
        <f>#REF!</f>
        <v>#REF!</v>
      </c>
      <c r="J11" s="17" t="e">
        <f>#REF!</f>
        <v>#REF!</v>
      </c>
      <c r="K11" s="15" t="e">
        <f t="shared" si="0"/>
        <v>#REF!</v>
      </c>
      <c r="L11" s="15" t="e">
        <f>#REF!</f>
        <v>#REF!</v>
      </c>
      <c r="M11" s="16" t="e">
        <f t="shared" si="1"/>
        <v>#REF!</v>
      </c>
    </row>
    <row r="12" spans="2:13">
      <c r="B12" s="42">
        <v>10</v>
      </c>
      <c r="C12" s="43"/>
      <c r="D12" s="44"/>
      <c r="E12" s="43"/>
      <c r="F12" s="43"/>
      <c r="G12" s="43" t="e">
        <f>#REF!</f>
        <v>#REF!</v>
      </c>
      <c r="H12" s="60" t="e">
        <f>#REF!</f>
        <v>#REF!</v>
      </c>
      <c r="I12" s="60" t="e">
        <f>#REF!</f>
        <v>#REF!</v>
      </c>
      <c r="J12" s="60" t="e">
        <f>#REF!</f>
        <v>#REF!</v>
      </c>
      <c r="K12" s="60" t="e">
        <f t="shared" si="0"/>
        <v>#REF!</v>
      </c>
      <c r="L12" s="60" t="e">
        <f>#REF!</f>
        <v>#REF!</v>
      </c>
      <c r="M12" s="61" t="e">
        <f t="shared" si="1"/>
        <v>#REF!</v>
      </c>
    </row>
    <row r="13" spans="2:13">
      <c r="B13" s="12">
        <v>11</v>
      </c>
      <c r="C13" s="13"/>
      <c r="D13" s="14"/>
      <c r="E13" s="13"/>
      <c r="F13" s="13"/>
      <c r="G13" s="9" t="e">
        <f>#REF!</f>
        <v>#REF!</v>
      </c>
      <c r="H13" s="17" t="e">
        <f>#REF!</f>
        <v>#REF!</v>
      </c>
      <c r="I13" s="17" t="e">
        <f>#REF!</f>
        <v>#REF!</v>
      </c>
      <c r="J13" s="17" t="e">
        <f>#REF!</f>
        <v>#REF!</v>
      </c>
      <c r="K13" s="15" t="e">
        <f t="shared" si="0"/>
        <v>#REF!</v>
      </c>
      <c r="L13" s="15" t="e">
        <f>#REF!</f>
        <v>#REF!</v>
      </c>
      <c r="M13" s="16" t="e">
        <f t="shared" si="1"/>
        <v>#REF!</v>
      </c>
    </row>
    <row r="14" spans="2:13">
      <c r="B14" s="42">
        <v>12</v>
      </c>
      <c r="C14" s="43"/>
      <c r="D14" s="44"/>
      <c r="E14" s="45"/>
      <c r="F14" s="43"/>
      <c r="G14" s="43" t="e">
        <f>#REF!</f>
        <v>#REF!</v>
      </c>
      <c r="H14" s="60" t="e">
        <f>#REF!</f>
        <v>#REF!</v>
      </c>
      <c r="I14" s="60" t="e">
        <f>#REF!</f>
        <v>#REF!</v>
      </c>
      <c r="J14" s="60" t="e">
        <f>#REF!</f>
        <v>#REF!</v>
      </c>
      <c r="K14" s="60" t="e">
        <f t="shared" si="0"/>
        <v>#REF!</v>
      </c>
      <c r="L14" s="60" t="e">
        <f>#REF!</f>
        <v>#REF!</v>
      </c>
      <c r="M14" s="61" t="e">
        <f t="shared" si="1"/>
        <v>#REF!</v>
      </c>
    </row>
    <row r="15" spans="2:13">
      <c r="B15" s="12">
        <v>13</v>
      </c>
      <c r="C15" s="13"/>
      <c r="D15" s="14"/>
      <c r="E15" s="13"/>
      <c r="F15" s="13"/>
      <c r="G15" s="9" t="e">
        <f>#REF!</f>
        <v>#REF!</v>
      </c>
      <c r="H15" s="17" t="e">
        <f>#REF!</f>
        <v>#REF!</v>
      </c>
      <c r="I15" s="17" t="e">
        <f>#REF!</f>
        <v>#REF!</v>
      </c>
      <c r="J15" s="17" t="e">
        <f>#REF!</f>
        <v>#REF!</v>
      </c>
      <c r="K15" s="15" t="e">
        <f t="shared" si="0"/>
        <v>#REF!</v>
      </c>
      <c r="L15" s="15">
        <v>5320</v>
      </c>
      <c r="M15" s="16" t="e">
        <f t="shared" si="1"/>
        <v>#REF!</v>
      </c>
    </row>
    <row r="16" spans="2:13">
      <c r="B16" s="42">
        <v>14</v>
      </c>
      <c r="C16" s="43"/>
      <c r="D16" s="44"/>
      <c r="E16" s="43"/>
      <c r="F16" s="43"/>
      <c r="G16" s="43" t="e">
        <f>#REF!</f>
        <v>#REF!</v>
      </c>
      <c r="H16" s="60" t="e">
        <f>#REF!</f>
        <v>#REF!</v>
      </c>
      <c r="I16" s="60" t="e">
        <f>#REF!</f>
        <v>#REF!</v>
      </c>
      <c r="J16" s="60" t="e">
        <f>#REF!</f>
        <v>#REF!</v>
      </c>
      <c r="K16" s="60" t="e">
        <f t="shared" si="0"/>
        <v>#REF!</v>
      </c>
      <c r="L16" s="60" t="e">
        <f>#REF!</f>
        <v>#REF!</v>
      </c>
      <c r="M16" s="61" t="e">
        <f t="shared" si="1"/>
        <v>#REF!</v>
      </c>
    </row>
    <row r="17" spans="2:13">
      <c r="B17" s="12">
        <v>15</v>
      </c>
      <c r="C17" s="13"/>
      <c r="D17" s="14"/>
      <c r="E17" s="13"/>
      <c r="F17" s="13"/>
      <c r="G17" s="9" t="e">
        <f>#REF!</f>
        <v>#REF!</v>
      </c>
      <c r="H17" s="17" t="e">
        <f>#REF!</f>
        <v>#REF!</v>
      </c>
      <c r="I17" s="17" t="e">
        <f>#REF!</f>
        <v>#REF!</v>
      </c>
      <c r="J17" s="17" t="e">
        <f>#REF!</f>
        <v>#REF!</v>
      </c>
      <c r="K17" s="15" t="e">
        <f t="shared" si="0"/>
        <v>#REF!</v>
      </c>
      <c r="L17" s="15" t="e">
        <f>#REF!</f>
        <v>#REF!</v>
      </c>
      <c r="M17" s="16" t="e">
        <f t="shared" si="1"/>
        <v>#REF!</v>
      </c>
    </row>
    <row r="18" spans="2:13">
      <c r="B18" s="42">
        <v>16</v>
      </c>
      <c r="C18" s="43"/>
      <c r="D18" s="44"/>
      <c r="E18" s="43"/>
      <c r="F18" s="43"/>
      <c r="G18" s="43" t="e">
        <f>#REF!</f>
        <v>#REF!</v>
      </c>
      <c r="H18" s="60" t="e">
        <f>#REF!</f>
        <v>#REF!</v>
      </c>
      <c r="I18" s="60" t="e">
        <f>#REF!</f>
        <v>#REF!</v>
      </c>
      <c r="J18" s="60" t="e">
        <f>#REF!</f>
        <v>#REF!</v>
      </c>
      <c r="K18" s="60" t="e">
        <f t="shared" si="0"/>
        <v>#REF!</v>
      </c>
      <c r="L18" s="60" t="e">
        <f>#REF!</f>
        <v>#REF!</v>
      </c>
      <c r="M18" s="61" t="e">
        <f t="shared" si="1"/>
        <v>#REF!</v>
      </c>
    </row>
    <row r="19" spans="2:13">
      <c r="B19" s="12">
        <v>17</v>
      </c>
      <c r="C19" s="13"/>
      <c r="D19" s="14"/>
      <c r="E19" s="13"/>
      <c r="F19" s="13"/>
      <c r="G19" s="9" t="e">
        <f>#REF!</f>
        <v>#REF!</v>
      </c>
      <c r="H19" s="17" t="e">
        <f>#REF!</f>
        <v>#REF!</v>
      </c>
      <c r="I19" s="17" t="e">
        <f>#REF!</f>
        <v>#REF!</v>
      </c>
      <c r="J19" s="17" t="e">
        <f>#REF!</f>
        <v>#REF!</v>
      </c>
      <c r="K19" s="15" t="e">
        <f t="shared" si="0"/>
        <v>#REF!</v>
      </c>
      <c r="L19" s="15" t="e">
        <f>#REF!</f>
        <v>#REF!</v>
      </c>
      <c r="M19" s="16" t="e">
        <f t="shared" si="1"/>
        <v>#REF!</v>
      </c>
    </row>
    <row r="20" spans="2:13">
      <c r="B20" s="42">
        <v>18</v>
      </c>
      <c r="C20" s="43"/>
      <c r="D20" s="44"/>
      <c r="E20" s="43"/>
      <c r="F20" s="43"/>
      <c r="G20" s="43" t="e">
        <f>#REF!</f>
        <v>#REF!</v>
      </c>
      <c r="H20" s="60" t="e">
        <f>#REF!</f>
        <v>#REF!</v>
      </c>
      <c r="I20" s="60" t="e">
        <f>#REF!</f>
        <v>#REF!</v>
      </c>
      <c r="J20" s="60" t="e">
        <f>#REF!</f>
        <v>#REF!</v>
      </c>
      <c r="K20" s="60" t="e">
        <f t="shared" si="0"/>
        <v>#REF!</v>
      </c>
      <c r="L20" s="60" t="e">
        <f>#REF!</f>
        <v>#REF!</v>
      </c>
      <c r="M20" s="61" t="e">
        <f t="shared" si="1"/>
        <v>#REF!</v>
      </c>
    </row>
    <row r="21" spans="2:13">
      <c r="B21" s="12">
        <v>19</v>
      </c>
      <c r="C21" s="13"/>
      <c r="D21" s="14"/>
      <c r="E21" s="13"/>
      <c r="F21" s="13"/>
      <c r="G21" s="9" t="e">
        <f>#REF!</f>
        <v>#REF!</v>
      </c>
      <c r="H21" s="17" t="e">
        <f>#REF!</f>
        <v>#REF!</v>
      </c>
      <c r="I21" s="17" t="e">
        <f>#REF!</f>
        <v>#REF!</v>
      </c>
      <c r="J21" s="17" t="e">
        <f>#REF!</f>
        <v>#REF!</v>
      </c>
      <c r="K21" s="15" t="e">
        <f t="shared" si="0"/>
        <v>#REF!</v>
      </c>
      <c r="L21" s="15" t="e">
        <f>#REF!</f>
        <v>#REF!</v>
      </c>
      <c r="M21" s="16" t="e">
        <f t="shared" si="1"/>
        <v>#REF!</v>
      </c>
    </row>
    <row r="22" spans="2:13">
      <c r="B22" s="42">
        <v>20</v>
      </c>
      <c r="C22" s="43"/>
      <c r="D22" s="44"/>
      <c r="E22" s="43"/>
      <c r="F22" s="43"/>
      <c r="G22" s="43" t="e">
        <f>#REF!</f>
        <v>#REF!</v>
      </c>
      <c r="H22" s="60" t="e">
        <f>#REF!</f>
        <v>#REF!</v>
      </c>
      <c r="I22" s="60" t="e">
        <f>#REF!</f>
        <v>#REF!</v>
      </c>
      <c r="J22" s="60" t="e">
        <f>#REF!</f>
        <v>#REF!</v>
      </c>
      <c r="K22" s="60" t="e">
        <f t="shared" si="0"/>
        <v>#REF!</v>
      </c>
      <c r="L22" s="60" t="e">
        <f>#REF!</f>
        <v>#REF!</v>
      </c>
      <c r="M22" s="61" t="e">
        <f t="shared" si="1"/>
        <v>#REF!</v>
      </c>
    </row>
    <row r="23" spans="2:13">
      <c r="B23" s="12">
        <v>21</v>
      </c>
      <c r="C23" s="13"/>
      <c r="D23" s="14"/>
      <c r="E23" s="13"/>
      <c r="F23" s="13"/>
      <c r="G23" s="9" t="e">
        <f>#REF!</f>
        <v>#REF!</v>
      </c>
      <c r="H23" s="17" t="e">
        <f>#REF!</f>
        <v>#REF!</v>
      </c>
      <c r="I23" s="17" t="e">
        <f>#REF!</f>
        <v>#REF!</v>
      </c>
      <c r="J23" s="17" t="e">
        <f>#REF!</f>
        <v>#REF!</v>
      </c>
      <c r="K23" s="15" t="e">
        <f t="shared" si="0"/>
        <v>#REF!</v>
      </c>
      <c r="L23" s="15" t="e">
        <f>#REF!</f>
        <v>#REF!</v>
      </c>
      <c r="M23" s="16" t="e">
        <f t="shared" si="1"/>
        <v>#REF!</v>
      </c>
    </row>
    <row r="24" spans="2:13">
      <c r="B24" s="42">
        <v>22</v>
      </c>
      <c r="C24" s="43"/>
      <c r="D24" s="44"/>
      <c r="E24" s="43"/>
      <c r="F24" s="43"/>
      <c r="G24" s="43" t="e">
        <f>#REF!</f>
        <v>#REF!</v>
      </c>
      <c r="H24" s="60" t="e">
        <f>#REF!</f>
        <v>#REF!</v>
      </c>
      <c r="I24" s="60" t="e">
        <f>#REF!</f>
        <v>#REF!</v>
      </c>
      <c r="J24" s="60" t="e">
        <f>#REF!</f>
        <v>#REF!</v>
      </c>
      <c r="K24" s="60" t="e">
        <f t="shared" si="0"/>
        <v>#REF!</v>
      </c>
      <c r="L24" s="60" t="e">
        <f>#REF!</f>
        <v>#REF!</v>
      </c>
      <c r="M24" s="61" t="e">
        <f t="shared" si="1"/>
        <v>#REF!</v>
      </c>
    </row>
    <row r="25" spans="2:13">
      <c r="B25" s="12">
        <v>23</v>
      </c>
      <c r="C25" s="13"/>
      <c r="D25" s="14"/>
      <c r="E25" s="21"/>
      <c r="F25" s="13"/>
      <c r="G25" s="9" t="e">
        <f>#REF!</f>
        <v>#REF!</v>
      </c>
      <c r="H25" s="17" t="e">
        <f>#REF!</f>
        <v>#REF!</v>
      </c>
      <c r="I25" s="17" t="e">
        <f>#REF!</f>
        <v>#REF!</v>
      </c>
      <c r="J25" s="17" t="e">
        <f>#REF!</f>
        <v>#REF!</v>
      </c>
      <c r="K25" s="15" t="e">
        <f t="shared" si="0"/>
        <v>#REF!</v>
      </c>
      <c r="L25" s="15" t="e">
        <f>#REF!</f>
        <v>#REF!</v>
      </c>
      <c r="M25" s="16" t="e">
        <f t="shared" si="1"/>
        <v>#REF!</v>
      </c>
    </row>
    <row r="26" spans="2:13" ht="17.25" thickBot="1">
      <c r="B26" s="42">
        <v>24</v>
      </c>
      <c r="C26" s="43"/>
      <c r="D26" s="44"/>
      <c r="E26" s="43"/>
      <c r="F26" s="43"/>
      <c r="G26" s="43" t="e">
        <f>#REF!</f>
        <v>#REF!</v>
      </c>
      <c r="H26" s="60" t="e">
        <f>#REF!</f>
        <v>#REF!</v>
      </c>
      <c r="I26" s="60" t="e">
        <f>#REF!</f>
        <v>#REF!</v>
      </c>
      <c r="J26" s="60" t="e">
        <f>#REF!</f>
        <v>#REF!</v>
      </c>
      <c r="K26" s="60" t="e">
        <f t="shared" si="0"/>
        <v>#REF!</v>
      </c>
      <c r="L26" s="60" t="e">
        <f>#REF!</f>
        <v>#REF!</v>
      </c>
      <c r="M26" s="61" t="e">
        <f t="shared" si="1"/>
        <v>#REF!</v>
      </c>
    </row>
    <row r="27" spans="2:13" ht="17.25" thickBot="1">
      <c r="B27" s="131" t="s">
        <v>5</v>
      </c>
      <c r="C27" s="131"/>
      <c r="D27" s="131"/>
      <c r="E27" s="131"/>
      <c r="F27" s="131"/>
      <c r="G27" s="131"/>
      <c r="H27" s="131"/>
      <c r="I27" s="3" t="e">
        <f>SUM(I3:I26)</f>
        <v>#REF!</v>
      </c>
      <c r="J27" s="4" t="e">
        <f>SUM(J3:J26)</f>
        <v>#REF!</v>
      </c>
      <c r="K27" s="4" t="e">
        <f>SUM(K3:K26)</f>
        <v>#REF!</v>
      </c>
      <c r="L27" s="4" t="e">
        <f>SUM(L3:L26)</f>
        <v>#REF!</v>
      </c>
      <c r="M27" s="4" t="e">
        <f>SUM(M3:M26)</f>
        <v>#REF!</v>
      </c>
    </row>
    <row r="28" spans="2:13" ht="17.25" thickBot="1">
      <c r="H28" s="1"/>
      <c r="I28" s="18" t="s">
        <v>29</v>
      </c>
      <c r="J28" s="5" t="s">
        <v>6</v>
      </c>
      <c r="K28" s="7" t="s">
        <v>8</v>
      </c>
      <c r="L28" s="7" t="s">
        <v>28</v>
      </c>
      <c r="M28" s="8" t="s">
        <v>1</v>
      </c>
    </row>
    <row r="29" spans="2:13" ht="17.25" thickBot="1">
      <c r="J29" s="132" t="e">
        <f>SUM(J27:K27)</f>
        <v>#REF!</v>
      </c>
      <c r="K29" s="133"/>
      <c r="L29" s="52" t="e">
        <f>L27</f>
        <v>#REF!</v>
      </c>
      <c r="M29" s="52" t="e">
        <f>J29+L29</f>
        <v>#REF!</v>
      </c>
    </row>
  </sheetData>
  <mergeCells count="4">
    <mergeCell ref="B1:M1"/>
    <mergeCell ref="B27:H27"/>
    <mergeCell ref="J29:K29"/>
    <mergeCell ref="B2:C2"/>
  </mergeCells>
  <phoneticPr fontId="2" type="noConversion"/>
  <pageMargins left="0.25" right="0.25" top="0.75" bottom="0.75" header="0.3" footer="0.3"/>
  <pageSetup paperSize="9" scale="8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7"/>
  <sheetViews>
    <sheetView view="pageBreakPreview" zoomScaleNormal="100" zoomScaleSheetLayoutView="100" workbookViewId="0">
      <selection activeCell="E35" sqref="E35"/>
    </sheetView>
  </sheetViews>
  <sheetFormatPr defaultColWidth="9" defaultRowHeight="16.5"/>
  <cols>
    <col min="1" max="1" width="1.625" style="1" customWidth="1"/>
    <col min="2" max="2" width="3.625" style="1" customWidth="1"/>
    <col min="3" max="3" width="9.375" style="1" bestFit="1" customWidth="1"/>
    <col min="4" max="4" width="9.5" style="1" customWidth="1"/>
    <col min="5" max="5" width="27.375" style="1" customWidth="1"/>
    <col min="6" max="6" width="11.5" style="10" customWidth="1"/>
    <col min="7" max="7" width="13.875" style="1" customWidth="1"/>
    <col min="8" max="8" width="7.75" style="1" customWidth="1"/>
    <col min="9" max="9" width="7.125" style="6" customWidth="1"/>
    <col min="10" max="10" width="11.125" style="1" customWidth="1"/>
    <col min="11" max="11" width="8.75" style="6" customWidth="1"/>
    <col min="12" max="12" width="8.375" style="1" customWidth="1"/>
    <col min="13" max="16384" width="9" style="1"/>
  </cols>
  <sheetData>
    <row r="1" spans="2:12" ht="26.25" thickBot="1">
      <c r="B1" s="129" t="s">
        <v>53</v>
      </c>
      <c r="C1" s="129"/>
      <c r="D1" s="130"/>
      <c r="E1" s="130"/>
      <c r="F1" s="130"/>
      <c r="G1" s="130"/>
      <c r="H1" s="130"/>
      <c r="I1" s="130"/>
      <c r="J1" s="130"/>
      <c r="K1" s="130"/>
      <c r="L1" s="46"/>
    </row>
    <row r="2" spans="2:12">
      <c r="B2" s="30"/>
      <c r="C2" s="29" t="s">
        <v>2</v>
      </c>
      <c r="D2" s="49" t="s">
        <v>44</v>
      </c>
      <c r="E2" s="28" t="s">
        <v>10</v>
      </c>
      <c r="F2" s="11" t="s">
        <v>43</v>
      </c>
      <c r="G2" s="28" t="s">
        <v>11</v>
      </c>
      <c r="H2" s="28" t="s">
        <v>12</v>
      </c>
      <c r="I2" s="28" t="s">
        <v>13</v>
      </c>
      <c r="J2" s="28" t="s">
        <v>14</v>
      </c>
      <c r="K2" s="28" t="s">
        <v>15</v>
      </c>
      <c r="L2" s="2" t="s">
        <v>7</v>
      </c>
    </row>
    <row r="3" spans="2:12" ht="33">
      <c r="B3" s="19">
        <v>1</v>
      </c>
      <c r="C3" s="48" t="s">
        <v>48</v>
      </c>
      <c r="D3" s="35" t="s">
        <v>25</v>
      </c>
      <c r="E3" s="13" t="s">
        <v>30</v>
      </c>
      <c r="F3" s="20" t="e">
        <f>#REF!</f>
        <v>#REF!</v>
      </c>
      <c r="G3" s="31" t="s">
        <v>52</v>
      </c>
      <c r="H3" s="32">
        <v>66</v>
      </c>
      <c r="I3" s="32">
        <v>66</v>
      </c>
      <c r="J3" s="33">
        <f t="shared" ref="J3:J26" si="0">SUM(H3:I3)</f>
        <v>132</v>
      </c>
      <c r="K3" s="32" t="e">
        <f>#REF!</f>
        <v>#REF!</v>
      </c>
      <c r="L3" s="34" t="e">
        <f>J3*K3</f>
        <v>#REF!</v>
      </c>
    </row>
    <row r="4" spans="2:12" ht="33">
      <c r="B4" s="12">
        <v>2</v>
      </c>
      <c r="C4" s="14" t="s">
        <v>31</v>
      </c>
      <c r="D4" s="35" t="s">
        <v>25</v>
      </c>
      <c r="E4" s="13" t="s">
        <v>32</v>
      </c>
      <c r="F4" s="20" t="e">
        <f>#REF!</f>
        <v>#REF!</v>
      </c>
      <c r="G4" s="31" t="s">
        <v>52</v>
      </c>
      <c r="H4" s="32">
        <v>66</v>
      </c>
      <c r="I4" s="32">
        <v>66</v>
      </c>
      <c r="J4" s="33">
        <f t="shared" si="0"/>
        <v>132</v>
      </c>
      <c r="K4" s="32" t="e">
        <f>#REF!</f>
        <v>#REF!</v>
      </c>
      <c r="L4" s="34" t="e">
        <f t="shared" ref="L4:L26" si="1">J4*K4</f>
        <v>#REF!</v>
      </c>
    </row>
    <row r="5" spans="2:12" ht="33">
      <c r="B5" s="19">
        <v>3</v>
      </c>
      <c r="C5" s="14" t="s">
        <v>33</v>
      </c>
      <c r="D5" s="36" t="s">
        <v>39</v>
      </c>
      <c r="E5" s="13" t="s">
        <v>34</v>
      </c>
      <c r="F5" s="20" t="e">
        <f>#REF!</f>
        <v>#REF!</v>
      </c>
      <c r="G5" s="31" t="s">
        <v>52</v>
      </c>
      <c r="H5" s="37">
        <v>66</v>
      </c>
      <c r="I5" s="37">
        <v>66</v>
      </c>
      <c r="J5" s="38">
        <f t="shared" si="0"/>
        <v>132</v>
      </c>
      <c r="K5" s="37" t="e">
        <f>#REF!</f>
        <v>#REF!</v>
      </c>
      <c r="L5" s="34" t="e">
        <f t="shared" si="1"/>
        <v>#REF!</v>
      </c>
    </row>
    <row r="6" spans="2:12" ht="33">
      <c r="B6" s="12">
        <v>4</v>
      </c>
      <c r="C6" s="14" t="s">
        <v>24</v>
      </c>
      <c r="D6" s="35" t="s">
        <v>25</v>
      </c>
      <c r="E6" s="13" t="s">
        <v>26</v>
      </c>
      <c r="F6" s="20" t="e">
        <f>#REF!</f>
        <v>#REF!</v>
      </c>
      <c r="G6" s="31" t="s">
        <v>52</v>
      </c>
      <c r="H6" s="37">
        <v>66</v>
      </c>
      <c r="I6" s="37">
        <v>66</v>
      </c>
      <c r="J6" s="38">
        <f t="shared" si="0"/>
        <v>132</v>
      </c>
      <c r="K6" s="37" t="e">
        <f>#REF!</f>
        <v>#REF!</v>
      </c>
      <c r="L6" s="34" t="e">
        <f t="shared" si="1"/>
        <v>#REF!</v>
      </c>
    </row>
    <row r="7" spans="2:12" ht="33">
      <c r="B7" s="12">
        <v>5</v>
      </c>
      <c r="C7" s="14" t="s">
        <v>35</v>
      </c>
      <c r="D7" s="35" t="s">
        <v>25</v>
      </c>
      <c r="E7" s="13" t="s">
        <v>36</v>
      </c>
      <c r="F7" s="20" t="e">
        <f>#REF!</f>
        <v>#REF!</v>
      </c>
      <c r="G7" s="31" t="s">
        <v>52</v>
      </c>
      <c r="H7" s="37">
        <v>66</v>
      </c>
      <c r="I7" s="37">
        <v>66</v>
      </c>
      <c r="J7" s="38">
        <f t="shared" si="0"/>
        <v>132</v>
      </c>
      <c r="K7" s="37" t="e">
        <f>#REF!</f>
        <v>#REF!</v>
      </c>
      <c r="L7" s="34" t="e">
        <f t="shared" si="1"/>
        <v>#REF!</v>
      </c>
    </row>
    <row r="8" spans="2:12" ht="33">
      <c r="B8" s="12">
        <v>6</v>
      </c>
      <c r="C8" s="14" t="s">
        <v>38</v>
      </c>
      <c r="D8" s="35" t="s">
        <v>19</v>
      </c>
      <c r="E8" s="13" t="s">
        <v>37</v>
      </c>
      <c r="F8" s="20" t="e">
        <f>#REF!</f>
        <v>#REF!</v>
      </c>
      <c r="G8" s="31" t="s">
        <v>52</v>
      </c>
      <c r="H8" s="37">
        <v>66</v>
      </c>
      <c r="I8" s="37">
        <v>66</v>
      </c>
      <c r="J8" s="38">
        <f t="shared" si="0"/>
        <v>132</v>
      </c>
      <c r="K8" s="37" t="e">
        <f>#REF!</f>
        <v>#REF!</v>
      </c>
      <c r="L8" s="34" t="e">
        <f t="shared" si="1"/>
        <v>#REF!</v>
      </c>
    </row>
    <row r="9" spans="2:12" ht="33">
      <c r="B9" s="12">
        <v>7</v>
      </c>
      <c r="C9" s="14" t="e">
        <f>#REF!</f>
        <v>#REF!</v>
      </c>
      <c r="D9" s="35" t="s">
        <v>45</v>
      </c>
      <c r="E9" s="13" t="e">
        <f>#REF!</f>
        <v>#REF!</v>
      </c>
      <c r="F9" s="21" t="e">
        <f>#REF!</f>
        <v>#REF!</v>
      </c>
      <c r="G9" s="31" t="s">
        <v>51</v>
      </c>
      <c r="H9" s="37">
        <v>25</v>
      </c>
      <c r="I9" s="37">
        <v>25</v>
      </c>
      <c r="J9" s="38">
        <f t="shared" si="0"/>
        <v>50</v>
      </c>
      <c r="K9" s="37" t="e">
        <f>#REF!</f>
        <v>#REF!</v>
      </c>
      <c r="L9" s="34" t="e">
        <f t="shared" si="1"/>
        <v>#REF!</v>
      </c>
    </row>
    <row r="10" spans="2:12" ht="33">
      <c r="B10" s="12">
        <v>8</v>
      </c>
      <c r="C10" s="14" t="e">
        <f>#REF!</f>
        <v>#REF!</v>
      </c>
      <c r="D10" s="35" t="s">
        <v>45</v>
      </c>
      <c r="E10" s="13" t="e">
        <f>#REF!</f>
        <v>#REF!</v>
      </c>
      <c r="F10" s="21" t="e">
        <f>#REF!</f>
        <v>#REF!</v>
      </c>
      <c r="G10" s="31" t="s">
        <v>50</v>
      </c>
      <c r="H10" s="37">
        <v>25</v>
      </c>
      <c r="I10" s="37">
        <v>25</v>
      </c>
      <c r="J10" s="38">
        <f>SUM(H10:I10)</f>
        <v>50</v>
      </c>
      <c r="K10" s="37">
        <v>2</v>
      </c>
      <c r="L10" s="34">
        <f t="shared" si="1"/>
        <v>100</v>
      </c>
    </row>
    <row r="11" spans="2:12">
      <c r="B11" s="12">
        <v>9</v>
      </c>
      <c r="C11" s="14" t="e">
        <f>#REF!</f>
        <v>#REF!</v>
      </c>
      <c r="D11" s="35" t="s">
        <v>17</v>
      </c>
      <c r="E11" s="13" t="e">
        <f>#REF!</f>
        <v>#REF!</v>
      </c>
      <c r="F11" s="21" t="e">
        <f>#REF!</f>
        <v>#REF!</v>
      </c>
      <c r="G11" s="31"/>
      <c r="H11" s="37">
        <v>0</v>
      </c>
      <c r="I11" s="37">
        <v>0</v>
      </c>
      <c r="J11" s="38">
        <f>SUM(H11:I11)</f>
        <v>0</v>
      </c>
      <c r="K11" s="37">
        <v>0</v>
      </c>
      <c r="L11" s="34">
        <f t="shared" si="1"/>
        <v>0</v>
      </c>
    </row>
    <row r="12" spans="2:12">
      <c r="B12" s="12">
        <v>10</v>
      </c>
      <c r="C12" s="14" t="e">
        <f>#REF!</f>
        <v>#REF!</v>
      </c>
      <c r="D12" s="35" t="s">
        <v>20</v>
      </c>
      <c r="E12" s="13" t="e">
        <f>#REF!</f>
        <v>#REF!</v>
      </c>
      <c r="F12" s="21" t="e">
        <f>#REF!</f>
        <v>#REF!</v>
      </c>
      <c r="G12" s="31"/>
      <c r="H12" s="37">
        <v>0</v>
      </c>
      <c r="I12" s="37">
        <v>0</v>
      </c>
      <c r="J12" s="38">
        <f t="shared" si="0"/>
        <v>0</v>
      </c>
      <c r="K12" s="37">
        <v>0</v>
      </c>
      <c r="L12" s="34">
        <f t="shared" si="1"/>
        <v>0</v>
      </c>
    </row>
    <row r="13" spans="2:12">
      <c r="B13" s="12">
        <v>11</v>
      </c>
      <c r="C13" s="14" t="e">
        <f>#REF!</f>
        <v>#REF!</v>
      </c>
      <c r="D13" s="35" t="s">
        <v>20</v>
      </c>
      <c r="E13" s="13" t="e">
        <f>#REF!</f>
        <v>#REF!</v>
      </c>
      <c r="F13" s="21" t="e">
        <f>#REF!</f>
        <v>#REF!</v>
      </c>
      <c r="G13" s="31"/>
      <c r="H13" s="37">
        <v>0</v>
      </c>
      <c r="I13" s="37">
        <v>0</v>
      </c>
      <c r="J13" s="38">
        <f t="shared" si="0"/>
        <v>0</v>
      </c>
      <c r="K13" s="37">
        <v>0</v>
      </c>
      <c r="L13" s="34">
        <f t="shared" si="1"/>
        <v>0</v>
      </c>
    </row>
    <row r="14" spans="2:12">
      <c r="B14" s="12">
        <v>12</v>
      </c>
      <c r="C14" s="14" t="e">
        <f>#REF!</f>
        <v>#REF!</v>
      </c>
      <c r="D14" s="36" t="s">
        <v>40</v>
      </c>
      <c r="E14" s="13" t="e">
        <f>#REF!</f>
        <v>#REF!</v>
      </c>
      <c r="F14" s="21" t="e">
        <f>#REF!</f>
        <v>#REF!</v>
      </c>
      <c r="G14" s="31"/>
      <c r="H14" s="37">
        <v>0</v>
      </c>
      <c r="I14" s="37">
        <v>0</v>
      </c>
      <c r="J14" s="38">
        <f t="shared" si="0"/>
        <v>0</v>
      </c>
      <c r="K14" s="37">
        <v>0</v>
      </c>
      <c r="L14" s="34">
        <f t="shared" si="1"/>
        <v>0</v>
      </c>
    </row>
    <row r="15" spans="2:12" ht="33">
      <c r="B15" s="12">
        <v>13</v>
      </c>
      <c r="C15" s="14" t="e">
        <f>#REF!</f>
        <v>#REF!</v>
      </c>
      <c r="D15" s="35" t="s">
        <v>16</v>
      </c>
      <c r="E15" s="13" t="e">
        <f>#REF!</f>
        <v>#REF!</v>
      </c>
      <c r="F15" s="21" t="e">
        <f>#REF!</f>
        <v>#REF!</v>
      </c>
      <c r="G15" s="31" t="s">
        <v>49</v>
      </c>
      <c r="H15" s="37">
        <v>1330</v>
      </c>
      <c r="I15" s="37">
        <v>1330</v>
      </c>
      <c r="J15" s="38">
        <f t="shared" si="0"/>
        <v>2660</v>
      </c>
      <c r="K15" s="37">
        <v>2</v>
      </c>
      <c r="L15" s="34">
        <f t="shared" si="1"/>
        <v>5320</v>
      </c>
    </row>
    <row r="16" spans="2:12">
      <c r="B16" s="12">
        <v>14</v>
      </c>
      <c r="C16" s="14" t="e">
        <f>#REF!</f>
        <v>#REF!</v>
      </c>
      <c r="D16" s="35" t="s">
        <v>22</v>
      </c>
      <c r="E16" s="13" t="e">
        <f>#REF!</f>
        <v>#REF!</v>
      </c>
      <c r="F16" s="21" t="e">
        <f>#REF!</f>
        <v>#REF!</v>
      </c>
      <c r="G16" s="31"/>
      <c r="H16" s="37">
        <v>0</v>
      </c>
      <c r="I16" s="37">
        <v>0</v>
      </c>
      <c r="J16" s="38">
        <f t="shared" si="0"/>
        <v>0</v>
      </c>
      <c r="K16" s="37">
        <v>0</v>
      </c>
      <c r="L16" s="34">
        <f t="shared" si="1"/>
        <v>0</v>
      </c>
    </row>
    <row r="17" spans="2:12">
      <c r="B17" s="12">
        <v>15</v>
      </c>
      <c r="C17" s="14" t="e">
        <f>#REF!</f>
        <v>#REF!</v>
      </c>
      <c r="D17" s="35" t="s">
        <v>22</v>
      </c>
      <c r="E17" s="13" t="e">
        <f>#REF!</f>
        <v>#REF!</v>
      </c>
      <c r="F17" s="21" t="e">
        <f>#REF!</f>
        <v>#REF!</v>
      </c>
      <c r="G17" s="31"/>
      <c r="H17" s="37">
        <v>0</v>
      </c>
      <c r="I17" s="37">
        <v>0</v>
      </c>
      <c r="J17" s="38">
        <f t="shared" si="0"/>
        <v>0</v>
      </c>
      <c r="K17" s="37">
        <v>0</v>
      </c>
      <c r="L17" s="34">
        <f t="shared" si="1"/>
        <v>0</v>
      </c>
    </row>
    <row r="18" spans="2:12">
      <c r="B18" s="12">
        <v>16</v>
      </c>
      <c r="C18" s="14" t="e">
        <f>#REF!</f>
        <v>#REF!</v>
      </c>
      <c r="D18" s="35" t="s">
        <v>22</v>
      </c>
      <c r="E18" s="13" t="e">
        <f>#REF!</f>
        <v>#REF!</v>
      </c>
      <c r="F18" s="21" t="e">
        <f>#REF!</f>
        <v>#REF!</v>
      </c>
      <c r="G18" s="31"/>
      <c r="H18" s="37">
        <v>0</v>
      </c>
      <c r="I18" s="37">
        <v>0</v>
      </c>
      <c r="J18" s="38">
        <f t="shared" si="0"/>
        <v>0</v>
      </c>
      <c r="K18" s="37">
        <v>0</v>
      </c>
      <c r="L18" s="34">
        <f t="shared" si="1"/>
        <v>0</v>
      </c>
    </row>
    <row r="19" spans="2:12">
      <c r="B19" s="12">
        <v>17</v>
      </c>
      <c r="C19" s="14" t="e">
        <f>#REF!</f>
        <v>#REF!</v>
      </c>
      <c r="D19" s="35" t="s">
        <v>41</v>
      </c>
      <c r="E19" s="13" t="e">
        <f>#REF!</f>
        <v>#REF!</v>
      </c>
      <c r="F19" s="21" t="e">
        <f>#REF!</f>
        <v>#REF!</v>
      </c>
      <c r="G19" s="31"/>
      <c r="H19" s="37">
        <v>0</v>
      </c>
      <c r="I19" s="37">
        <v>0</v>
      </c>
      <c r="J19" s="38">
        <v>0</v>
      </c>
      <c r="K19" s="37">
        <v>0</v>
      </c>
      <c r="L19" s="34">
        <f t="shared" si="1"/>
        <v>0</v>
      </c>
    </row>
    <row r="20" spans="2:12">
      <c r="B20" s="12">
        <v>18</v>
      </c>
      <c r="C20" s="14" t="e">
        <f>#REF!</f>
        <v>#REF!</v>
      </c>
      <c r="D20" s="35" t="s">
        <v>41</v>
      </c>
      <c r="E20" s="13" t="e">
        <f>#REF!</f>
        <v>#REF!</v>
      </c>
      <c r="F20" s="21" t="e">
        <f>#REF!</f>
        <v>#REF!</v>
      </c>
      <c r="G20" s="31"/>
      <c r="H20" s="37">
        <v>0</v>
      </c>
      <c r="I20" s="37">
        <v>0</v>
      </c>
      <c r="J20" s="38">
        <f t="shared" si="0"/>
        <v>0</v>
      </c>
      <c r="K20" s="37">
        <v>0</v>
      </c>
      <c r="L20" s="34">
        <f t="shared" si="1"/>
        <v>0</v>
      </c>
    </row>
    <row r="21" spans="2:12">
      <c r="B21" s="12">
        <v>19</v>
      </c>
      <c r="C21" s="14" t="e">
        <f>#REF!</f>
        <v>#REF!</v>
      </c>
      <c r="D21" s="35" t="s">
        <v>18</v>
      </c>
      <c r="E21" s="13" t="e">
        <f>#REF!</f>
        <v>#REF!</v>
      </c>
      <c r="F21" s="21" t="e">
        <f>#REF!</f>
        <v>#REF!</v>
      </c>
      <c r="G21" s="31"/>
      <c r="H21" s="37">
        <v>0</v>
      </c>
      <c r="I21" s="37">
        <v>0</v>
      </c>
      <c r="J21" s="38">
        <f t="shared" si="0"/>
        <v>0</v>
      </c>
      <c r="K21" s="37">
        <v>0</v>
      </c>
      <c r="L21" s="34">
        <f t="shared" si="1"/>
        <v>0</v>
      </c>
    </row>
    <row r="22" spans="2:12">
      <c r="B22" s="12">
        <v>20</v>
      </c>
      <c r="C22" s="14" t="e">
        <f>#REF!</f>
        <v>#REF!</v>
      </c>
      <c r="D22" s="35" t="s">
        <v>21</v>
      </c>
      <c r="E22" s="13" t="e">
        <f>#REF!</f>
        <v>#REF!</v>
      </c>
      <c r="F22" s="21" t="e">
        <f>#REF!</f>
        <v>#REF!</v>
      </c>
      <c r="G22" s="31"/>
      <c r="H22" s="37">
        <v>0</v>
      </c>
      <c r="I22" s="37">
        <v>0</v>
      </c>
      <c r="J22" s="38">
        <f t="shared" si="0"/>
        <v>0</v>
      </c>
      <c r="K22" s="37">
        <v>0</v>
      </c>
      <c r="L22" s="34">
        <f t="shared" si="1"/>
        <v>0</v>
      </c>
    </row>
    <row r="23" spans="2:12">
      <c r="B23" s="12">
        <v>21</v>
      </c>
      <c r="C23" s="14" t="e">
        <f>#REF!</f>
        <v>#REF!</v>
      </c>
      <c r="D23" s="35" t="s">
        <v>21</v>
      </c>
      <c r="E23" s="13" t="e">
        <f>#REF!</f>
        <v>#REF!</v>
      </c>
      <c r="F23" s="21" t="e">
        <f>#REF!</f>
        <v>#REF!</v>
      </c>
      <c r="G23" s="31"/>
      <c r="H23" s="37">
        <v>0</v>
      </c>
      <c r="I23" s="37">
        <v>0</v>
      </c>
      <c r="J23" s="38">
        <f t="shared" si="0"/>
        <v>0</v>
      </c>
      <c r="K23" s="37">
        <v>0</v>
      </c>
      <c r="L23" s="34">
        <f t="shared" si="1"/>
        <v>0</v>
      </c>
    </row>
    <row r="24" spans="2:12">
      <c r="B24" s="12">
        <v>22</v>
      </c>
      <c r="C24" s="14" t="e">
        <f>#REF!</f>
        <v>#REF!</v>
      </c>
      <c r="D24" s="35" t="s">
        <v>23</v>
      </c>
      <c r="E24" s="13" t="e">
        <f>#REF!</f>
        <v>#REF!</v>
      </c>
      <c r="F24" s="21" t="e">
        <f>#REF!</f>
        <v>#REF!</v>
      </c>
      <c r="G24" s="31"/>
      <c r="H24" s="37">
        <v>0</v>
      </c>
      <c r="I24" s="37">
        <v>0</v>
      </c>
      <c r="J24" s="38">
        <f t="shared" si="0"/>
        <v>0</v>
      </c>
      <c r="K24" s="37">
        <v>0</v>
      </c>
      <c r="L24" s="34">
        <f t="shared" si="1"/>
        <v>0</v>
      </c>
    </row>
    <row r="25" spans="2:12" ht="49.5">
      <c r="B25" s="12">
        <v>23</v>
      </c>
      <c r="C25" s="14" t="e">
        <f>#REF!</f>
        <v>#REF!</v>
      </c>
      <c r="D25" s="36" t="s">
        <v>42</v>
      </c>
      <c r="E25" s="13" t="e">
        <f>#REF!</f>
        <v>#REF!</v>
      </c>
      <c r="F25" s="21" t="e">
        <f>#REF!</f>
        <v>#REF!</v>
      </c>
      <c r="G25" s="31"/>
      <c r="H25" s="37">
        <v>0</v>
      </c>
      <c r="I25" s="37">
        <v>0</v>
      </c>
      <c r="J25" s="38">
        <f t="shared" si="0"/>
        <v>0</v>
      </c>
      <c r="K25" s="37">
        <v>0</v>
      </c>
      <c r="L25" s="34">
        <f t="shared" si="1"/>
        <v>0</v>
      </c>
    </row>
    <row r="26" spans="2:12" ht="17.25" thickBot="1">
      <c r="B26" s="22">
        <v>24</v>
      </c>
      <c r="C26" s="24" t="e">
        <f>#REF!</f>
        <v>#REF!</v>
      </c>
      <c r="D26" s="50" t="s">
        <v>46</v>
      </c>
      <c r="E26" s="23" t="e">
        <f>#REF!</f>
        <v>#REF!</v>
      </c>
      <c r="F26" s="25" t="e">
        <f>#REF!</f>
        <v>#REF!</v>
      </c>
      <c r="G26" s="39"/>
      <c r="H26" s="40">
        <v>0</v>
      </c>
      <c r="I26" s="40">
        <v>0</v>
      </c>
      <c r="J26" s="41">
        <f t="shared" si="0"/>
        <v>0</v>
      </c>
      <c r="K26" s="40">
        <v>0</v>
      </c>
      <c r="L26" s="51">
        <f t="shared" si="1"/>
        <v>0</v>
      </c>
    </row>
    <row r="27" spans="2:12" ht="17.25" thickBot="1">
      <c r="B27" s="136" t="s">
        <v>5</v>
      </c>
      <c r="C27" s="137"/>
      <c r="D27" s="137"/>
      <c r="E27" s="137"/>
      <c r="F27" s="137"/>
      <c r="G27" s="137"/>
      <c r="H27" s="137"/>
      <c r="I27" s="137"/>
      <c r="J27" s="137"/>
      <c r="K27" s="138"/>
      <c r="L27" s="47" t="e">
        <f>SUM(L3:L24)</f>
        <v>#REF!</v>
      </c>
    </row>
  </sheetData>
  <mergeCells count="2">
    <mergeCell ref="B1:K1"/>
    <mergeCell ref="B27:K27"/>
  </mergeCells>
  <phoneticPr fontId="14" type="noConversion"/>
  <pageMargins left="0.25" right="0.25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4" workbookViewId="0">
      <selection activeCell="J11" sqref="J11"/>
    </sheetView>
  </sheetViews>
  <sheetFormatPr defaultRowHeight="16.5"/>
  <cols>
    <col min="3" max="3" width="11.5" customWidth="1"/>
    <col min="4" max="4" width="24.375" customWidth="1"/>
    <col min="5" max="5" width="19.875" customWidth="1"/>
    <col min="7" max="7" width="15.5" customWidth="1"/>
    <col min="10" max="10" width="31.125" customWidth="1"/>
    <col min="11" max="11" width="18.625" customWidth="1"/>
  </cols>
  <sheetData>
    <row r="1" spans="1:12" ht="25.5">
      <c r="A1" s="120" t="s">
        <v>406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31.5">
      <c r="A2" s="82" t="s">
        <v>173</v>
      </c>
      <c r="B2" s="82" t="s">
        <v>174</v>
      </c>
      <c r="C2" s="82" t="s">
        <v>60</v>
      </c>
      <c r="D2" s="82" t="s">
        <v>175</v>
      </c>
      <c r="E2" s="82" t="s">
        <v>176</v>
      </c>
      <c r="F2" s="82" t="s">
        <v>63</v>
      </c>
      <c r="G2" s="82" t="s">
        <v>64</v>
      </c>
      <c r="H2" s="82" t="s">
        <v>65</v>
      </c>
      <c r="I2" s="82" t="s">
        <v>177</v>
      </c>
      <c r="J2" s="82" t="s">
        <v>178</v>
      </c>
      <c r="K2" s="82" t="s">
        <v>67</v>
      </c>
      <c r="L2" s="83" t="s">
        <v>179</v>
      </c>
    </row>
    <row r="3" spans="1:12" ht="48">
      <c r="A3" s="104">
        <v>1</v>
      </c>
      <c r="B3" s="85">
        <v>1072</v>
      </c>
      <c r="C3" s="85" t="s">
        <v>180</v>
      </c>
      <c r="D3" s="86" t="s">
        <v>70</v>
      </c>
      <c r="E3" s="86" t="s">
        <v>181</v>
      </c>
      <c r="F3" s="85" t="s">
        <v>182</v>
      </c>
      <c r="G3" s="86" t="s">
        <v>183</v>
      </c>
      <c r="H3" s="85">
        <v>3</v>
      </c>
      <c r="I3" s="85" t="s">
        <v>184</v>
      </c>
      <c r="J3" s="86" t="s">
        <v>185</v>
      </c>
      <c r="K3" s="85" t="s">
        <v>186</v>
      </c>
      <c r="L3" s="87">
        <v>15</v>
      </c>
    </row>
    <row r="4" spans="1:12" ht="48">
      <c r="A4" s="92">
        <v>2</v>
      </c>
      <c r="B4" s="85">
        <v>1072</v>
      </c>
      <c r="C4" s="85" t="s">
        <v>180</v>
      </c>
      <c r="D4" s="86" t="s">
        <v>187</v>
      </c>
      <c r="E4" s="86" t="s">
        <v>188</v>
      </c>
      <c r="F4" s="85" t="s">
        <v>189</v>
      </c>
      <c r="G4" s="86" t="s">
        <v>190</v>
      </c>
      <c r="H4" s="85">
        <v>3</v>
      </c>
      <c r="I4" s="88" t="s">
        <v>191</v>
      </c>
      <c r="J4" s="88" t="s">
        <v>192</v>
      </c>
      <c r="K4" s="88" t="s">
        <v>193</v>
      </c>
      <c r="L4" s="87">
        <v>9</v>
      </c>
    </row>
    <row r="5" spans="1:12" ht="48">
      <c r="A5" s="104">
        <v>3</v>
      </c>
      <c r="B5" s="85">
        <v>1072</v>
      </c>
      <c r="C5" s="85" t="s">
        <v>194</v>
      </c>
      <c r="D5" s="86" t="s">
        <v>70</v>
      </c>
      <c r="E5" s="86" t="s">
        <v>55</v>
      </c>
      <c r="F5" s="85" t="s">
        <v>182</v>
      </c>
      <c r="G5" s="86" t="s">
        <v>190</v>
      </c>
      <c r="H5" s="85">
        <v>3</v>
      </c>
      <c r="I5" s="88" t="s">
        <v>195</v>
      </c>
      <c r="J5" s="88" t="s">
        <v>196</v>
      </c>
      <c r="K5" s="88" t="s">
        <v>197</v>
      </c>
      <c r="L5" s="87">
        <v>5</v>
      </c>
    </row>
    <row r="6" spans="1:12" ht="48">
      <c r="A6" s="92">
        <v>4</v>
      </c>
      <c r="B6" s="85">
        <v>1072</v>
      </c>
      <c r="C6" s="85" t="s">
        <v>194</v>
      </c>
      <c r="D6" s="86" t="s">
        <v>198</v>
      </c>
      <c r="E6" s="86" t="s">
        <v>188</v>
      </c>
      <c r="F6" s="85" t="s">
        <v>73</v>
      </c>
      <c r="G6" s="86" t="s">
        <v>190</v>
      </c>
      <c r="H6" s="85">
        <v>3</v>
      </c>
      <c r="I6" s="88" t="s">
        <v>199</v>
      </c>
      <c r="J6" s="88" t="s">
        <v>200</v>
      </c>
      <c r="K6" s="88" t="s">
        <v>201</v>
      </c>
      <c r="L6" s="87">
        <v>5</v>
      </c>
    </row>
    <row r="7" spans="1:12" ht="48">
      <c r="A7" s="96">
        <v>6</v>
      </c>
      <c r="B7" s="89">
        <v>1072</v>
      </c>
      <c r="C7" s="89" t="s">
        <v>194</v>
      </c>
      <c r="D7" s="90" t="s">
        <v>198</v>
      </c>
      <c r="E7" s="90" t="s">
        <v>188</v>
      </c>
      <c r="F7" s="89" t="s">
        <v>73</v>
      </c>
      <c r="G7" s="90" t="s">
        <v>190</v>
      </c>
      <c r="H7" s="89">
        <v>3</v>
      </c>
      <c r="I7" s="94" t="s">
        <v>202</v>
      </c>
      <c r="J7" s="90" t="s">
        <v>203</v>
      </c>
      <c r="K7" s="95" t="s">
        <v>205</v>
      </c>
      <c r="L7" s="91">
        <v>3</v>
      </c>
    </row>
    <row r="8" spans="1:12" ht="33">
      <c r="A8" s="104">
        <v>7</v>
      </c>
      <c r="B8" s="88">
        <v>1072</v>
      </c>
      <c r="C8" s="88" t="s">
        <v>207</v>
      </c>
      <c r="D8" s="84" t="s">
        <v>208</v>
      </c>
      <c r="E8" s="84" t="s">
        <v>206</v>
      </c>
      <c r="F8" s="88" t="s">
        <v>209</v>
      </c>
      <c r="G8" s="84" t="s">
        <v>210</v>
      </c>
      <c r="H8" s="88">
        <v>4</v>
      </c>
      <c r="I8" s="88" t="s">
        <v>211</v>
      </c>
      <c r="J8" s="84" t="s">
        <v>212</v>
      </c>
      <c r="K8" s="88" t="s">
        <v>213</v>
      </c>
      <c r="L8" s="92">
        <v>32</v>
      </c>
    </row>
    <row r="9" spans="1:12" ht="31.5">
      <c r="A9" s="104">
        <v>8</v>
      </c>
      <c r="B9" s="85">
        <v>1072</v>
      </c>
      <c r="C9" s="85" t="s">
        <v>214</v>
      </c>
      <c r="D9" s="86" t="s">
        <v>215</v>
      </c>
      <c r="E9" s="84" t="s">
        <v>56</v>
      </c>
      <c r="F9" s="88" t="s">
        <v>73</v>
      </c>
      <c r="G9" s="86" t="s">
        <v>217</v>
      </c>
      <c r="H9" s="88">
        <v>4</v>
      </c>
      <c r="I9" s="88" t="s">
        <v>218</v>
      </c>
      <c r="J9" s="86" t="s">
        <v>219</v>
      </c>
      <c r="K9" s="88" t="s">
        <v>220</v>
      </c>
      <c r="L9" s="92">
        <v>5</v>
      </c>
    </row>
    <row r="10" spans="1:12" ht="31.5">
      <c r="A10" s="104">
        <v>9</v>
      </c>
      <c r="B10" s="85">
        <v>1072</v>
      </c>
      <c r="C10" s="85" t="s">
        <v>221</v>
      </c>
      <c r="D10" s="86" t="s">
        <v>222</v>
      </c>
      <c r="E10" s="84" t="s">
        <v>223</v>
      </c>
      <c r="F10" s="88" t="s">
        <v>73</v>
      </c>
      <c r="G10" s="86" t="s">
        <v>216</v>
      </c>
      <c r="H10" s="88">
        <v>4</v>
      </c>
      <c r="I10" s="88" t="s">
        <v>224</v>
      </c>
      <c r="J10" s="86" t="s">
        <v>225</v>
      </c>
      <c r="K10" s="88" t="s">
        <v>220</v>
      </c>
      <c r="L10" s="92">
        <v>5</v>
      </c>
    </row>
    <row r="11" spans="1:12">
      <c r="A11" s="104">
        <v>10</v>
      </c>
      <c r="B11" s="85">
        <v>1072</v>
      </c>
      <c r="C11" s="88" t="s">
        <v>102</v>
      </c>
      <c r="D11" s="84" t="s">
        <v>226</v>
      </c>
      <c r="E11" s="88" t="s">
        <v>227</v>
      </c>
      <c r="F11" s="85" t="s">
        <v>228</v>
      </c>
      <c r="G11" s="88" t="s">
        <v>229</v>
      </c>
      <c r="H11" s="88">
        <v>2</v>
      </c>
      <c r="I11" s="88" t="s">
        <v>105</v>
      </c>
      <c r="J11" s="86" t="s">
        <v>108</v>
      </c>
      <c r="K11" s="88" t="s">
        <v>107</v>
      </c>
      <c r="L11" s="92">
        <v>28</v>
      </c>
    </row>
    <row r="12" spans="1:12" ht="33">
      <c r="A12" s="104">
        <v>11</v>
      </c>
      <c r="B12" s="88">
        <v>1072</v>
      </c>
      <c r="C12" s="84" t="s">
        <v>231</v>
      </c>
      <c r="D12" s="84" t="s">
        <v>120</v>
      </c>
      <c r="E12" s="88" t="s">
        <v>57</v>
      </c>
      <c r="F12" s="88" t="s">
        <v>158</v>
      </c>
      <c r="G12" s="84" t="s">
        <v>232</v>
      </c>
      <c r="H12" s="88">
        <v>2</v>
      </c>
      <c r="I12" s="84" t="s">
        <v>233</v>
      </c>
      <c r="J12" s="84" t="s">
        <v>234</v>
      </c>
      <c r="K12" s="88" t="s">
        <v>117</v>
      </c>
      <c r="L12" s="92">
        <v>5</v>
      </c>
    </row>
    <row r="13" spans="1:12" ht="33">
      <c r="A13" s="105">
        <v>12</v>
      </c>
      <c r="B13" s="95">
        <v>1072</v>
      </c>
      <c r="C13" s="94" t="s">
        <v>235</v>
      </c>
      <c r="D13" s="94" t="s">
        <v>120</v>
      </c>
      <c r="E13" s="95" t="s">
        <v>230</v>
      </c>
      <c r="F13" s="95" t="s">
        <v>236</v>
      </c>
      <c r="G13" s="94" t="s">
        <v>237</v>
      </c>
      <c r="H13" s="95">
        <v>2</v>
      </c>
      <c r="I13" s="94" t="s">
        <v>238</v>
      </c>
      <c r="J13" s="94" t="s">
        <v>239</v>
      </c>
      <c r="K13" s="95" t="s">
        <v>240</v>
      </c>
      <c r="L13" s="96">
        <v>1</v>
      </c>
    </row>
    <row r="14" spans="1:12" ht="33">
      <c r="A14" s="104">
        <v>13</v>
      </c>
      <c r="B14" s="88">
        <v>1072</v>
      </c>
      <c r="C14" s="84" t="s">
        <v>242</v>
      </c>
      <c r="D14" s="84" t="s">
        <v>243</v>
      </c>
      <c r="E14" s="88" t="s">
        <v>241</v>
      </c>
      <c r="F14" s="88" t="s">
        <v>236</v>
      </c>
      <c r="G14" s="84" t="s">
        <v>244</v>
      </c>
      <c r="H14" s="88">
        <v>2</v>
      </c>
      <c r="I14" s="84" t="s">
        <v>245</v>
      </c>
      <c r="J14" s="84" t="s">
        <v>246</v>
      </c>
      <c r="K14" s="88" t="s">
        <v>247</v>
      </c>
      <c r="L14" s="92">
        <v>5</v>
      </c>
    </row>
    <row r="15" spans="1:12" ht="33">
      <c r="A15" s="105">
        <v>14</v>
      </c>
      <c r="B15" s="95">
        <v>1072</v>
      </c>
      <c r="C15" s="94" t="s">
        <v>235</v>
      </c>
      <c r="D15" s="94" t="s">
        <v>243</v>
      </c>
      <c r="E15" s="95" t="s">
        <v>248</v>
      </c>
      <c r="F15" s="95" t="s">
        <v>249</v>
      </c>
      <c r="G15" s="94" t="s">
        <v>250</v>
      </c>
      <c r="H15" s="95">
        <v>2</v>
      </c>
      <c r="I15" s="94" t="s">
        <v>251</v>
      </c>
      <c r="J15" s="94" t="s">
        <v>252</v>
      </c>
      <c r="K15" s="95" t="s">
        <v>240</v>
      </c>
      <c r="L15" s="96">
        <v>2</v>
      </c>
    </row>
    <row r="16" spans="1:12">
      <c r="A16" s="105">
        <v>15</v>
      </c>
      <c r="B16" s="122">
        <v>1072</v>
      </c>
      <c r="C16" s="123" t="s">
        <v>235</v>
      </c>
      <c r="D16" s="124" t="s">
        <v>120</v>
      </c>
      <c r="E16" s="122" t="s">
        <v>230</v>
      </c>
      <c r="F16" s="122" t="s">
        <v>253</v>
      </c>
      <c r="G16" s="124" t="s">
        <v>254</v>
      </c>
      <c r="H16" s="95">
        <v>2</v>
      </c>
      <c r="I16" s="94" t="s">
        <v>255</v>
      </c>
      <c r="J16" s="94" t="s">
        <v>256</v>
      </c>
      <c r="K16" s="95" t="s">
        <v>257</v>
      </c>
      <c r="L16" s="119">
        <v>6</v>
      </c>
    </row>
    <row r="17" spans="1:12">
      <c r="A17" s="105">
        <v>16</v>
      </c>
      <c r="B17" s="122"/>
      <c r="C17" s="123"/>
      <c r="D17" s="124"/>
      <c r="E17" s="122"/>
      <c r="F17" s="122"/>
      <c r="G17" s="124"/>
      <c r="H17" s="95">
        <v>2</v>
      </c>
      <c r="I17" s="94" t="s">
        <v>258</v>
      </c>
      <c r="J17" s="94" t="s">
        <v>256</v>
      </c>
      <c r="K17" s="95" t="s">
        <v>259</v>
      </c>
      <c r="L17" s="119"/>
    </row>
    <row r="18" spans="1:12" ht="33">
      <c r="A18" s="105">
        <v>17</v>
      </c>
      <c r="B18" s="95">
        <v>1072</v>
      </c>
      <c r="C18" s="94" t="s">
        <v>235</v>
      </c>
      <c r="D18" s="94" t="s">
        <v>120</v>
      </c>
      <c r="E18" s="95" t="s">
        <v>241</v>
      </c>
      <c r="F18" s="95" t="s">
        <v>158</v>
      </c>
      <c r="G18" s="94" t="s">
        <v>260</v>
      </c>
      <c r="H18" s="95">
        <v>2</v>
      </c>
      <c r="I18" s="94" t="s">
        <v>261</v>
      </c>
      <c r="J18" s="94" t="s">
        <v>262</v>
      </c>
      <c r="K18" s="95" t="s">
        <v>263</v>
      </c>
      <c r="L18" s="96">
        <v>1</v>
      </c>
    </row>
    <row r="19" spans="1:12" ht="33">
      <c r="A19" s="104">
        <v>18</v>
      </c>
      <c r="B19" s="88">
        <v>1072</v>
      </c>
      <c r="C19" s="84" t="s">
        <v>235</v>
      </c>
      <c r="D19" s="84" t="s">
        <v>120</v>
      </c>
      <c r="E19" s="88" t="s">
        <v>241</v>
      </c>
      <c r="F19" s="88" t="s">
        <v>236</v>
      </c>
      <c r="G19" s="84" t="s">
        <v>264</v>
      </c>
      <c r="H19" s="88">
        <v>2</v>
      </c>
      <c r="I19" s="84" t="s">
        <v>265</v>
      </c>
      <c r="J19" s="84" t="s">
        <v>266</v>
      </c>
      <c r="K19" s="88" t="s">
        <v>267</v>
      </c>
      <c r="L19" s="92">
        <v>5</v>
      </c>
    </row>
    <row r="20" spans="1:12" ht="33">
      <c r="A20" s="105">
        <v>19</v>
      </c>
      <c r="B20" s="95">
        <v>1072</v>
      </c>
      <c r="C20" s="94" t="s">
        <v>235</v>
      </c>
      <c r="D20" s="94" t="s">
        <v>120</v>
      </c>
      <c r="E20" s="95" t="s">
        <v>248</v>
      </c>
      <c r="F20" s="95" t="s">
        <v>236</v>
      </c>
      <c r="G20" s="94" t="s">
        <v>268</v>
      </c>
      <c r="H20" s="95">
        <v>2</v>
      </c>
      <c r="I20" s="94" t="s">
        <v>269</v>
      </c>
      <c r="J20" s="94" t="s">
        <v>270</v>
      </c>
      <c r="K20" s="95" t="s">
        <v>271</v>
      </c>
      <c r="L20" s="96">
        <v>1</v>
      </c>
    </row>
    <row r="21" spans="1:12" ht="33">
      <c r="A21" s="104">
        <v>20</v>
      </c>
      <c r="B21" s="88">
        <v>1072</v>
      </c>
      <c r="C21" s="84" t="s">
        <v>121</v>
      </c>
      <c r="D21" s="84" t="s">
        <v>272</v>
      </c>
      <c r="E21" s="88" t="s">
        <v>241</v>
      </c>
      <c r="F21" s="88" t="s">
        <v>158</v>
      </c>
      <c r="G21" s="84" t="s">
        <v>273</v>
      </c>
      <c r="H21" s="88">
        <v>2</v>
      </c>
      <c r="I21" s="84" t="s">
        <v>274</v>
      </c>
      <c r="J21" s="84" t="s">
        <v>275</v>
      </c>
      <c r="K21" s="88" t="s">
        <v>276</v>
      </c>
      <c r="L21" s="92">
        <v>5</v>
      </c>
    </row>
    <row r="22" spans="1:12" ht="33">
      <c r="A22" s="105">
        <v>21</v>
      </c>
      <c r="B22" s="95">
        <v>1072</v>
      </c>
      <c r="C22" s="94" t="s">
        <v>277</v>
      </c>
      <c r="D22" s="94" t="s">
        <v>272</v>
      </c>
      <c r="E22" s="95" t="s">
        <v>248</v>
      </c>
      <c r="F22" s="95" t="s">
        <v>236</v>
      </c>
      <c r="G22" s="94" t="s">
        <v>278</v>
      </c>
      <c r="H22" s="95">
        <v>2</v>
      </c>
      <c r="I22" s="93" t="s">
        <v>279</v>
      </c>
      <c r="J22" s="94" t="s">
        <v>280</v>
      </c>
      <c r="K22" s="95" t="s">
        <v>240</v>
      </c>
      <c r="L22" s="96">
        <v>1</v>
      </c>
    </row>
    <row r="23" spans="1:12" ht="33">
      <c r="A23" s="104">
        <v>22</v>
      </c>
      <c r="B23" s="88">
        <v>1072</v>
      </c>
      <c r="C23" s="84" t="s">
        <v>231</v>
      </c>
      <c r="D23" s="84" t="s">
        <v>272</v>
      </c>
      <c r="E23" s="88" t="s">
        <v>241</v>
      </c>
      <c r="F23" s="88" t="s">
        <v>236</v>
      </c>
      <c r="G23" s="84" t="s">
        <v>281</v>
      </c>
      <c r="H23" s="88">
        <v>2</v>
      </c>
      <c r="I23" s="84" t="s">
        <v>282</v>
      </c>
      <c r="J23" s="84" t="s">
        <v>283</v>
      </c>
      <c r="K23" s="88" t="s">
        <v>284</v>
      </c>
      <c r="L23" s="92">
        <v>5</v>
      </c>
    </row>
    <row r="24" spans="1:12" ht="33">
      <c r="A24" s="105">
        <v>23</v>
      </c>
      <c r="B24" s="95">
        <v>1072</v>
      </c>
      <c r="C24" s="94" t="s">
        <v>285</v>
      </c>
      <c r="D24" s="94" t="s">
        <v>243</v>
      </c>
      <c r="E24" s="95" t="s">
        <v>248</v>
      </c>
      <c r="F24" s="95" t="s">
        <v>158</v>
      </c>
      <c r="G24" s="94" t="s">
        <v>286</v>
      </c>
      <c r="H24" s="95">
        <v>2</v>
      </c>
      <c r="I24" s="93" t="s">
        <v>287</v>
      </c>
      <c r="J24" s="94" t="s">
        <v>288</v>
      </c>
      <c r="K24" s="95" t="s">
        <v>204</v>
      </c>
      <c r="L24" s="96">
        <v>1</v>
      </c>
    </row>
    <row r="25" spans="1:12" ht="33">
      <c r="A25" s="104">
        <v>24</v>
      </c>
      <c r="B25" s="88">
        <v>1072</v>
      </c>
      <c r="C25" s="84" t="s">
        <v>242</v>
      </c>
      <c r="D25" s="84" t="s">
        <v>243</v>
      </c>
      <c r="E25" s="88" t="s">
        <v>248</v>
      </c>
      <c r="F25" s="88" t="s">
        <v>236</v>
      </c>
      <c r="G25" s="84" t="s">
        <v>289</v>
      </c>
      <c r="H25" s="88">
        <v>2</v>
      </c>
      <c r="I25" s="84" t="s">
        <v>290</v>
      </c>
      <c r="J25" s="84" t="s">
        <v>291</v>
      </c>
      <c r="K25" s="88" t="s">
        <v>292</v>
      </c>
      <c r="L25" s="92">
        <v>3</v>
      </c>
    </row>
    <row r="26" spans="1:12" ht="33">
      <c r="A26" s="105">
        <v>25</v>
      </c>
      <c r="B26" s="95">
        <v>1072</v>
      </c>
      <c r="C26" s="94" t="s">
        <v>231</v>
      </c>
      <c r="D26" s="94" t="s">
        <v>243</v>
      </c>
      <c r="E26" s="95" t="s">
        <v>230</v>
      </c>
      <c r="F26" s="95" t="s">
        <v>249</v>
      </c>
      <c r="G26" s="94" t="s">
        <v>254</v>
      </c>
      <c r="H26" s="95">
        <v>2</v>
      </c>
      <c r="I26" s="94" t="s">
        <v>293</v>
      </c>
      <c r="J26" s="94" t="s">
        <v>294</v>
      </c>
      <c r="K26" s="95" t="s">
        <v>295</v>
      </c>
      <c r="L26" s="96">
        <v>2</v>
      </c>
    </row>
    <row r="27" spans="1:12" ht="33">
      <c r="A27" s="105">
        <v>26</v>
      </c>
      <c r="B27" s="95">
        <v>1072</v>
      </c>
      <c r="C27" s="94" t="s">
        <v>235</v>
      </c>
      <c r="D27" s="94" t="s">
        <v>120</v>
      </c>
      <c r="E27" s="95" t="s">
        <v>248</v>
      </c>
      <c r="F27" s="95" t="s">
        <v>236</v>
      </c>
      <c r="G27" s="94" t="s">
        <v>296</v>
      </c>
      <c r="H27" s="95">
        <v>2</v>
      </c>
      <c r="I27" s="94" t="s">
        <v>297</v>
      </c>
      <c r="J27" s="94" t="s">
        <v>298</v>
      </c>
      <c r="K27" s="95" t="s">
        <v>299</v>
      </c>
      <c r="L27" s="96">
        <v>2</v>
      </c>
    </row>
    <row r="28" spans="1:12" ht="33">
      <c r="A28" s="105">
        <v>27</v>
      </c>
      <c r="B28" s="95">
        <v>1072</v>
      </c>
      <c r="C28" s="94" t="s">
        <v>300</v>
      </c>
      <c r="D28" s="94" t="s">
        <v>272</v>
      </c>
      <c r="E28" s="95" t="s">
        <v>241</v>
      </c>
      <c r="F28" s="95" t="s">
        <v>236</v>
      </c>
      <c r="G28" s="94" t="s">
        <v>289</v>
      </c>
      <c r="H28" s="95">
        <v>2</v>
      </c>
      <c r="I28" s="94" t="s">
        <v>301</v>
      </c>
      <c r="J28" s="94" t="s">
        <v>302</v>
      </c>
      <c r="K28" s="95" t="s">
        <v>267</v>
      </c>
      <c r="L28" s="96">
        <v>2</v>
      </c>
    </row>
    <row r="29" spans="1:12" ht="33">
      <c r="A29" s="105">
        <v>28</v>
      </c>
      <c r="B29" s="95">
        <v>1072</v>
      </c>
      <c r="C29" s="94" t="s">
        <v>303</v>
      </c>
      <c r="D29" s="94" t="s">
        <v>243</v>
      </c>
      <c r="E29" s="95" t="s">
        <v>248</v>
      </c>
      <c r="F29" s="95" t="s">
        <v>249</v>
      </c>
      <c r="G29" s="94" t="s">
        <v>232</v>
      </c>
      <c r="H29" s="95">
        <v>2</v>
      </c>
      <c r="I29" s="94" t="s">
        <v>304</v>
      </c>
      <c r="J29" s="94" t="s">
        <v>305</v>
      </c>
      <c r="K29" s="95" t="s">
        <v>306</v>
      </c>
      <c r="L29" s="96">
        <v>2</v>
      </c>
    </row>
    <row r="30" spans="1:12" ht="33">
      <c r="A30" s="105">
        <v>29</v>
      </c>
      <c r="B30" s="95">
        <v>1072</v>
      </c>
      <c r="C30" s="94" t="s">
        <v>307</v>
      </c>
      <c r="D30" s="94" t="s">
        <v>272</v>
      </c>
      <c r="E30" s="95" t="s">
        <v>57</v>
      </c>
      <c r="F30" s="95" t="s">
        <v>236</v>
      </c>
      <c r="G30" s="94" t="s">
        <v>244</v>
      </c>
      <c r="H30" s="95">
        <v>2</v>
      </c>
      <c r="I30" s="94" t="s">
        <v>308</v>
      </c>
      <c r="J30" s="94" t="s">
        <v>309</v>
      </c>
      <c r="K30" s="95" t="s">
        <v>310</v>
      </c>
      <c r="L30" s="96">
        <v>1</v>
      </c>
    </row>
    <row r="31" spans="1:12" ht="33">
      <c r="A31" s="105">
        <v>30</v>
      </c>
      <c r="B31" s="95">
        <v>1072</v>
      </c>
      <c r="C31" s="94" t="s">
        <v>311</v>
      </c>
      <c r="D31" s="94" t="s">
        <v>272</v>
      </c>
      <c r="E31" s="95" t="s">
        <v>241</v>
      </c>
      <c r="F31" s="95" t="s">
        <v>158</v>
      </c>
      <c r="G31" s="94" t="s">
        <v>289</v>
      </c>
      <c r="H31" s="95">
        <v>2</v>
      </c>
      <c r="I31" s="94" t="s">
        <v>312</v>
      </c>
      <c r="J31" s="94" t="s">
        <v>313</v>
      </c>
      <c r="K31" s="95" t="s">
        <v>314</v>
      </c>
      <c r="L31" s="96">
        <v>1</v>
      </c>
    </row>
  </sheetData>
  <mergeCells count="8">
    <mergeCell ref="L16:L17"/>
    <mergeCell ref="A1:L1"/>
    <mergeCell ref="B16:B17"/>
    <mergeCell ref="C16:C17"/>
    <mergeCell ref="D16:D17"/>
    <mergeCell ref="E16:E17"/>
    <mergeCell ref="F16:F17"/>
    <mergeCell ref="G16:G17"/>
  </mergeCells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A10" sqref="A10"/>
    </sheetView>
  </sheetViews>
  <sheetFormatPr defaultRowHeight="16.5"/>
  <cols>
    <col min="3" max="3" width="14.25" customWidth="1"/>
    <col min="4" max="4" width="27.5" customWidth="1"/>
    <col min="5" max="5" width="19.875" customWidth="1"/>
    <col min="6" max="6" width="9.125" customWidth="1"/>
    <col min="7" max="7" width="12.125" customWidth="1"/>
    <col min="8" max="8" width="9" style="97"/>
    <col min="10" max="10" width="35.5" customWidth="1"/>
    <col min="11" max="11" width="18.625" customWidth="1"/>
  </cols>
  <sheetData>
    <row r="1" spans="1:12" ht="24">
      <c r="A1" s="125" t="s">
        <v>407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31.5">
      <c r="A2" s="81" t="s">
        <v>173</v>
      </c>
      <c r="B2" s="82" t="s">
        <v>59</v>
      </c>
      <c r="C2" s="82" t="s">
        <v>60</v>
      </c>
      <c r="D2" s="82" t="s">
        <v>61</v>
      </c>
      <c r="E2" s="82" t="s">
        <v>62</v>
      </c>
      <c r="F2" s="82" t="s">
        <v>63</v>
      </c>
      <c r="G2" s="82" t="s">
        <v>64</v>
      </c>
      <c r="H2" s="83" t="s">
        <v>65</v>
      </c>
      <c r="I2" s="82" t="s">
        <v>74</v>
      </c>
      <c r="J2" s="82" t="s">
        <v>66</v>
      </c>
      <c r="K2" s="82" t="s">
        <v>67</v>
      </c>
      <c r="L2" s="83" t="s">
        <v>78</v>
      </c>
    </row>
    <row r="3" spans="1:12" ht="43.5" customHeight="1">
      <c r="A3" s="99">
        <v>1</v>
      </c>
      <c r="B3" s="100">
        <v>1081</v>
      </c>
      <c r="C3" s="100" t="s">
        <v>69</v>
      </c>
      <c r="D3" s="101" t="s">
        <v>344</v>
      </c>
      <c r="E3" s="101" t="s">
        <v>345</v>
      </c>
      <c r="F3" s="100" t="s">
        <v>346</v>
      </c>
      <c r="G3" s="101" t="s">
        <v>347</v>
      </c>
      <c r="H3" s="99">
        <v>3</v>
      </c>
      <c r="I3" s="100" t="s">
        <v>348</v>
      </c>
      <c r="J3" s="101" t="s">
        <v>185</v>
      </c>
      <c r="K3" s="100" t="s">
        <v>186</v>
      </c>
      <c r="L3" s="99">
        <v>10</v>
      </c>
    </row>
    <row r="4" spans="1:12" ht="30" customHeight="1">
      <c r="A4" s="99">
        <v>2</v>
      </c>
      <c r="B4" s="100">
        <v>1081</v>
      </c>
      <c r="C4" s="100" t="s">
        <v>69</v>
      </c>
      <c r="D4" s="101" t="s">
        <v>344</v>
      </c>
      <c r="E4" s="101" t="s">
        <v>55</v>
      </c>
      <c r="F4" s="100" t="s">
        <v>346</v>
      </c>
      <c r="G4" s="101" t="s">
        <v>355</v>
      </c>
      <c r="H4" s="99">
        <v>3</v>
      </c>
      <c r="I4" s="100" t="s">
        <v>349</v>
      </c>
      <c r="J4" s="100" t="s">
        <v>350</v>
      </c>
      <c r="K4" s="100" t="s">
        <v>351</v>
      </c>
      <c r="L4" s="99">
        <v>2</v>
      </c>
    </row>
    <row r="5" spans="1:12" ht="28.5" customHeight="1">
      <c r="A5" s="99">
        <v>3</v>
      </c>
      <c r="B5" s="100">
        <v>1081</v>
      </c>
      <c r="C5" s="100" t="s">
        <v>352</v>
      </c>
      <c r="D5" s="101" t="s">
        <v>70</v>
      </c>
      <c r="E5" s="101" t="s">
        <v>55</v>
      </c>
      <c r="F5" s="100" t="s">
        <v>346</v>
      </c>
      <c r="G5" s="101" t="s">
        <v>408</v>
      </c>
      <c r="H5" s="99">
        <v>3</v>
      </c>
      <c r="I5" s="100" t="s">
        <v>353</v>
      </c>
      <c r="J5" s="100" t="s">
        <v>354</v>
      </c>
      <c r="K5" s="100" t="s">
        <v>351</v>
      </c>
      <c r="L5" s="99">
        <v>4</v>
      </c>
    </row>
    <row r="6" spans="1:12" ht="29.25" customHeight="1">
      <c r="A6" s="99">
        <v>4</v>
      </c>
      <c r="B6" s="100">
        <v>1081</v>
      </c>
      <c r="C6" s="100" t="s">
        <v>352</v>
      </c>
      <c r="D6" s="101" t="s">
        <v>344</v>
      </c>
      <c r="E6" s="101" t="s">
        <v>345</v>
      </c>
      <c r="F6" s="100" t="s">
        <v>346</v>
      </c>
      <c r="G6" s="101" t="s">
        <v>355</v>
      </c>
      <c r="H6" s="99">
        <v>3</v>
      </c>
      <c r="I6" s="100" t="s">
        <v>356</v>
      </c>
      <c r="J6" s="100" t="s">
        <v>357</v>
      </c>
      <c r="K6" s="100" t="s">
        <v>316</v>
      </c>
      <c r="L6" s="99">
        <v>3</v>
      </c>
    </row>
    <row r="7" spans="1:12" ht="30" customHeight="1">
      <c r="A7" s="99">
        <v>5</v>
      </c>
      <c r="B7" s="100">
        <v>1081</v>
      </c>
      <c r="C7" s="100" t="s">
        <v>352</v>
      </c>
      <c r="D7" s="101" t="s">
        <v>344</v>
      </c>
      <c r="E7" s="101" t="s">
        <v>55</v>
      </c>
      <c r="F7" s="100" t="s">
        <v>346</v>
      </c>
      <c r="G7" s="101" t="s">
        <v>355</v>
      </c>
      <c r="H7" s="99">
        <v>3</v>
      </c>
      <c r="I7" s="100" t="s">
        <v>358</v>
      </c>
      <c r="J7" s="101" t="s">
        <v>359</v>
      </c>
      <c r="K7" s="100" t="s">
        <v>360</v>
      </c>
      <c r="L7" s="102">
        <v>2</v>
      </c>
    </row>
    <row r="8" spans="1:12" ht="27.75" customHeight="1">
      <c r="A8" s="99">
        <v>6</v>
      </c>
      <c r="B8" s="100">
        <v>1081</v>
      </c>
      <c r="C8" s="100" t="s">
        <v>352</v>
      </c>
      <c r="D8" s="101" t="s">
        <v>317</v>
      </c>
      <c r="E8" s="101" t="s">
        <v>345</v>
      </c>
      <c r="F8" s="100" t="s">
        <v>346</v>
      </c>
      <c r="G8" s="101" t="s">
        <v>315</v>
      </c>
      <c r="H8" s="99">
        <v>3</v>
      </c>
      <c r="I8" s="100" t="s">
        <v>361</v>
      </c>
      <c r="J8" s="100" t="s">
        <v>362</v>
      </c>
      <c r="K8" s="100" t="s">
        <v>363</v>
      </c>
      <c r="L8" s="99">
        <v>1</v>
      </c>
    </row>
    <row r="9" spans="1:12" ht="30" customHeight="1">
      <c r="A9" s="99">
        <v>7</v>
      </c>
      <c r="B9" s="100">
        <v>1081</v>
      </c>
      <c r="C9" s="100" t="s">
        <v>69</v>
      </c>
      <c r="D9" s="101" t="s">
        <v>344</v>
      </c>
      <c r="E9" s="101" t="s">
        <v>345</v>
      </c>
      <c r="F9" s="100" t="s">
        <v>346</v>
      </c>
      <c r="G9" s="101" t="s">
        <v>315</v>
      </c>
      <c r="H9" s="99">
        <v>3</v>
      </c>
      <c r="I9" s="100" t="s">
        <v>364</v>
      </c>
      <c r="J9" s="100" t="s">
        <v>365</v>
      </c>
      <c r="K9" s="100" t="s">
        <v>201</v>
      </c>
      <c r="L9" s="99">
        <v>1</v>
      </c>
    </row>
    <row r="10" spans="1:12" ht="37.5">
      <c r="A10" s="99">
        <v>8</v>
      </c>
      <c r="B10" s="100">
        <v>1081</v>
      </c>
      <c r="C10" s="100" t="s">
        <v>323</v>
      </c>
      <c r="D10" s="101" t="s">
        <v>366</v>
      </c>
      <c r="E10" s="101" t="s">
        <v>367</v>
      </c>
      <c r="F10" s="100" t="s">
        <v>318</v>
      </c>
      <c r="G10" s="101" t="s">
        <v>322</v>
      </c>
      <c r="H10" s="99">
        <v>4</v>
      </c>
      <c r="I10" s="103" t="s">
        <v>368</v>
      </c>
      <c r="J10" s="103" t="s">
        <v>321</v>
      </c>
      <c r="K10" s="103" t="s">
        <v>369</v>
      </c>
      <c r="L10" s="99">
        <v>12</v>
      </c>
    </row>
    <row r="11" spans="1:12" ht="37.5">
      <c r="A11" s="99">
        <v>9</v>
      </c>
      <c r="B11" s="100">
        <v>1081</v>
      </c>
      <c r="C11" s="100" t="s">
        <v>370</v>
      </c>
      <c r="D11" s="101" t="s">
        <v>366</v>
      </c>
      <c r="E11" s="101" t="s">
        <v>367</v>
      </c>
      <c r="F11" s="100" t="s">
        <v>318</v>
      </c>
      <c r="G11" s="101" t="s">
        <v>320</v>
      </c>
      <c r="H11" s="99">
        <v>4</v>
      </c>
      <c r="I11" s="100" t="s">
        <v>371</v>
      </c>
      <c r="J11" s="101" t="s">
        <v>372</v>
      </c>
      <c r="K11" s="100" t="s">
        <v>373</v>
      </c>
      <c r="L11" s="99">
        <v>12</v>
      </c>
    </row>
    <row r="12" spans="1:12" ht="37.5">
      <c r="A12" s="99">
        <v>10</v>
      </c>
      <c r="B12" s="100">
        <v>1081</v>
      </c>
      <c r="C12" s="100" t="s">
        <v>374</v>
      </c>
      <c r="D12" s="101" t="s">
        <v>324</v>
      </c>
      <c r="E12" s="101" t="s">
        <v>319</v>
      </c>
      <c r="F12" s="100" t="s">
        <v>318</v>
      </c>
      <c r="G12" s="101" t="s">
        <v>375</v>
      </c>
      <c r="H12" s="99">
        <v>4</v>
      </c>
      <c r="I12" s="100" t="s">
        <v>376</v>
      </c>
      <c r="J12" s="101" t="s">
        <v>377</v>
      </c>
      <c r="K12" s="100" t="s">
        <v>325</v>
      </c>
      <c r="L12" s="99">
        <v>12</v>
      </c>
    </row>
    <row r="13" spans="1:12" ht="37.5">
      <c r="A13" s="99">
        <v>11</v>
      </c>
      <c r="B13" s="100">
        <v>1081</v>
      </c>
      <c r="C13" s="100" t="s">
        <v>374</v>
      </c>
      <c r="D13" s="101" t="s">
        <v>366</v>
      </c>
      <c r="E13" s="101" t="s">
        <v>367</v>
      </c>
      <c r="F13" s="100" t="s">
        <v>318</v>
      </c>
      <c r="G13" s="101" t="s">
        <v>375</v>
      </c>
      <c r="H13" s="99">
        <v>4</v>
      </c>
      <c r="I13" s="100" t="s">
        <v>378</v>
      </c>
      <c r="J13" s="101" t="s">
        <v>379</v>
      </c>
      <c r="K13" s="100" t="s">
        <v>380</v>
      </c>
      <c r="L13" s="99">
        <v>8</v>
      </c>
    </row>
    <row r="14" spans="1:12" ht="37.5">
      <c r="A14" s="99">
        <v>12</v>
      </c>
      <c r="B14" s="100">
        <v>1081</v>
      </c>
      <c r="C14" s="101" t="s">
        <v>327</v>
      </c>
      <c r="D14" s="101" t="s">
        <v>381</v>
      </c>
      <c r="E14" s="100" t="s">
        <v>326</v>
      </c>
      <c r="F14" s="100" t="s">
        <v>382</v>
      </c>
      <c r="G14" s="101" t="s">
        <v>383</v>
      </c>
      <c r="H14" s="99">
        <v>2</v>
      </c>
      <c r="I14" s="101" t="s">
        <v>384</v>
      </c>
      <c r="J14" s="101" t="s">
        <v>234</v>
      </c>
      <c r="K14" s="100" t="s">
        <v>385</v>
      </c>
      <c r="L14" s="99">
        <v>4</v>
      </c>
    </row>
    <row r="15" spans="1:12" ht="37.5">
      <c r="A15" s="99">
        <v>13</v>
      </c>
      <c r="B15" s="100">
        <v>1081</v>
      </c>
      <c r="C15" s="101" t="s">
        <v>121</v>
      </c>
      <c r="D15" s="101" t="s">
        <v>328</v>
      </c>
      <c r="E15" s="100" t="s">
        <v>326</v>
      </c>
      <c r="F15" s="100" t="s">
        <v>382</v>
      </c>
      <c r="G15" s="101" t="s">
        <v>337</v>
      </c>
      <c r="H15" s="102">
        <v>2</v>
      </c>
      <c r="I15" s="101" t="s">
        <v>386</v>
      </c>
      <c r="J15" s="101" t="s">
        <v>387</v>
      </c>
      <c r="K15" s="100" t="s">
        <v>330</v>
      </c>
      <c r="L15" s="99">
        <v>1</v>
      </c>
    </row>
    <row r="16" spans="1:12" ht="37.5">
      <c r="A16" s="99">
        <v>14</v>
      </c>
      <c r="B16" s="100">
        <v>1081</v>
      </c>
      <c r="C16" s="101" t="s">
        <v>327</v>
      </c>
      <c r="D16" s="101" t="s">
        <v>381</v>
      </c>
      <c r="E16" s="100" t="s">
        <v>388</v>
      </c>
      <c r="F16" s="100" t="s">
        <v>382</v>
      </c>
      <c r="G16" s="101" t="s">
        <v>331</v>
      </c>
      <c r="H16" s="99">
        <v>2</v>
      </c>
      <c r="I16" s="101" t="s">
        <v>389</v>
      </c>
      <c r="J16" s="101" t="s">
        <v>246</v>
      </c>
      <c r="K16" s="100" t="s">
        <v>390</v>
      </c>
      <c r="L16" s="99">
        <v>3</v>
      </c>
    </row>
    <row r="17" spans="1:12" ht="37.5">
      <c r="A17" s="99">
        <v>15</v>
      </c>
      <c r="B17" s="100">
        <v>1081</v>
      </c>
      <c r="C17" s="101" t="s">
        <v>391</v>
      </c>
      <c r="D17" s="101" t="s">
        <v>381</v>
      </c>
      <c r="E17" s="100" t="s">
        <v>326</v>
      </c>
      <c r="F17" s="100" t="s">
        <v>329</v>
      </c>
      <c r="G17" s="101" t="s">
        <v>392</v>
      </c>
      <c r="H17" s="99">
        <v>2</v>
      </c>
      <c r="I17" s="101" t="s">
        <v>333</v>
      </c>
      <c r="J17" s="101" t="s">
        <v>262</v>
      </c>
      <c r="K17" s="100" t="s">
        <v>393</v>
      </c>
      <c r="L17" s="99">
        <v>1</v>
      </c>
    </row>
    <row r="18" spans="1:12" ht="37.5">
      <c r="A18" s="99">
        <v>16</v>
      </c>
      <c r="B18" s="100">
        <v>1081</v>
      </c>
      <c r="C18" s="102" t="s">
        <v>391</v>
      </c>
      <c r="D18" s="101" t="s">
        <v>381</v>
      </c>
      <c r="E18" s="100" t="s">
        <v>326</v>
      </c>
      <c r="F18" s="100" t="s">
        <v>382</v>
      </c>
      <c r="G18" s="101" t="s">
        <v>334</v>
      </c>
      <c r="H18" s="99">
        <v>2</v>
      </c>
      <c r="I18" s="102" t="s">
        <v>335</v>
      </c>
      <c r="J18" s="101" t="s">
        <v>256</v>
      </c>
      <c r="K18" s="100" t="s">
        <v>336</v>
      </c>
      <c r="L18" s="99">
        <v>6</v>
      </c>
    </row>
    <row r="19" spans="1:12" ht="37.5">
      <c r="A19" s="99">
        <v>17</v>
      </c>
      <c r="B19" s="100">
        <v>1081</v>
      </c>
      <c r="C19" s="101" t="s">
        <v>327</v>
      </c>
      <c r="D19" s="101" t="s">
        <v>381</v>
      </c>
      <c r="E19" s="100" t="s">
        <v>388</v>
      </c>
      <c r="F19" s="100" t="s">
        <v>329</v>
      </c>
      <c r="G19" s="101" t="s">
        <v>337</v>
      </c>
      <c r="H19" s="99">
        <v>2</v>
      </c>
      <c r="I19" s="101" t="s">
        <v>338</v>
      </c>
      <c r="J19" s="101" t="s">
        <v>394</v>
      </c>
      <c r="K19" s="100" t="s">
        <v>330</v>
      </c>
      <c r="L19" s="99">
        <v>1</v>
      </c>
    </row>
    <row r="20" spans="1:12" ht="37.5">
      <c r="A20" s="99">
        <v>18</v>
      </c>
      <c r="B20" s="100">
        <v>1081</v>
      </c>
      <c r="C20" s="101" t="s">
        <v>121</v>
      </c>
      <c r="D20" s="101" t="s">
        <v>120</v>
      </c>
      <c r="E20" s="100" t="s">
        <v>57</v>
      </c>
      <c r="F20" s="100" t="s">
        <v>158</v>
      </c>
      <c r="G20" s="101" t="s">
        <v>395</v>
      </c>
      <c r="H20" s="99">
        <v>2</v>
      </c>
      <c r="I20" s="101" t="s">
        <v>265</v>
      </c>
      <c r="J20" s="101" t="s">
        <v>396</v>
      </c>
      <c r="K20" s="100" t="s">
        <v>397</v>
      </c>
      <c r="L20" s="99">
        <v>5</v>
      </c>
    </row>
    <row r="21" spans="1:12" ht="37.5">
      <c r="A21" s="99">
        <v>19</v>
      </c>
      <c r="B21" s="100">
        <v>1081</v>
      </c>
      <c r="C21" s="101" t="s">
        <v>327</v>
      </c>
      <c r="D21" s="101" t="s">
        <v>381</v>
      </c>
      <c r="E21" s="100" t="s">
        <v>388</v>
      </c>
      <c r="F21" s="100" t="s">
        <v>382</v>
      </c>
      <c r="G21" s="101" t="s">
        <v>398</v>
      </c>
      <c r="H21" s="99">
        <v>2</v>
      </c>
      <c r="I21" s="101" t="s">
        <v>339</v>
      </c>
      <c r="J21" s="101" t="s">
        <v>340</v>
      </c>
      <c r="K21" s="100" t="s">
        <v>330</v>
      </c>
      <c r="L21" s="99">
        <v>1</v>
      </c>
    </row>
    <row r="22" spans="1:12" ht="37.5">
      <c r="A22" s="99">
        <v>20</v>
      </c>
      <c r="B22" s="100">
        <v>1081</v>
      </c>
      <c r="C22" s="101" t="s">
        <v>121</v>
      </c>
      <c r="D22" s="101" t="s">
        <v>120</v>
      </c>
      <c r="E22" s="100" t="s">
        <v>57</v>
      </c>
      <c r="F22" s="100" t="s">
        <v>158</v>
      </c>
      <c r="G22" s="101" t="s">
        <v>273</v>
      </c>
      <c r="H22" s="99">
        <v>2</v>
      </c>
      <c r="I22" s="101" t="s">
        <v>274</v>
      </c>
      <c r="J22" s="101" t="s">
        <v>275</v>
      </c>
      <c r="K22" s="100" t="s">
        <v>276</v>
      </c>
      <c r="L22" s="99">
        <v>5</v>
      </c>
    </row>
    <row r="23" spans="1:12" ht="37.5">
      <c r="A23" s="99">
        <v>21</v>
      </c>
      <c r="B23" s="100">
        <v>1081</v>
      </c>
      <c r="C23" s="101" t="s">
        <v>121</v>
      </c>
      <c r="D23" s="101" t="s">
        <v>120</v>
      </c>
      <c r="E23" s="100" t="s">
        <v>57</v>
      </c>
      <c r="F23" s="100" t="s">
        <v>158</v>
      </c>
      <c r="G23" s="101" t="s">
        <v>332</v>
      </c>
      <c r="H23" s="102">
        <v>2</v>
      </c>
      <c r="I23" s="101" t="s">
        <v>399</v>
      </c>
      <c r="J23" s="101" t="s">
        <v>400</v>
      </c>
      <c r="K23" s="101" t="s">
        <v>401</v>
      </c>
      <c r="L23" s="102">
        <v>1</v>
      </c>
    </row>
    <row r="24" spans="1:12" ht="37.5">
      <c r="A24" s="99">
        <v>22</v>
      </c>
      <c r="B24" s="100">
        <v>1081</v>
      </c>
      <c r="C24" s="101" t="s">
        <v>121</v>
      </c>
      <c r="D24" s="101" t="s">
        <v>120</v>
      </c>
      <c r="E24" s="100" t="s">
        <v>57</v>
      </c>
      <c r="F24" s="100" t="s">
        <v>158</v>
      </c>
      <c r="G24" s="101" t="s">
        <v>273</v>
      </c>
      <c r="H24" s="99">
        <v>2</v>
      </c>
      <c r="I24" s="101" t="s">
        <v>402</v>
      </c>
      <c r="J24" s="101" t="s">
        <v>283</v>
      </c>
      <c r="K24" s="100" t="s">
        <v>284</v>
      </c>
      <c r="L24" s="99">
        <v>4</v>
      </c>
    </row>
    <row r="25" spans="1:12" ht="37.5">
      <c r="A25" s="99">
        <v>23</v>
      </c>
      <c r="B25" s="100">
        <v>1081</v>
      </c>
      <c r="C25" s="101" t="s">
        <v>121</v>
      </c>
      <c r="D25" s="101" t="s">
        <v>120</v>
      </c>
      <c r="E25" s="100" t="s">
        <v>57</v>
      </c>
      <c r="F25" s="100" t="s">
        <v>158</v>
      </c>
      <c r="G25" s="101" t="s">
        <v>254</v>
      </c>
      <c r="H25" s="99">
        <v>2</v>
      </c>
      <c r="I25" s="101" t="s">
        <v>290</v>
      </c>
      <c r="J25" s="101" t="s">
        <v>291</v>
      </c>
      <c r="K25" s="100" t="s">
        <v>167</v>
      </c>
      <c r="L25" s="99">
        <v>3</v>
      </c>
    </row>
    <row r="26" spans="1:12" ht="37.5">
      <c r="A26" s="99">
        <v>24</v>
      </c>
      <c r="B26" s="100">
        <v>1081</v>
      </c>
      <c r="C26" s="101" t="s">
        <v>121</v>
      </c>
      <c r="D26" s="101" t="s">
        <v>120</v>
      </c>
      <c r="E26" s="100" t="s">
        <v>57</v>
      </c>
      <c r="F26" s="100" t="s">
        <v>158</v>
      </c>
      <c r="G26" s="101" t="s">
        <v>254</v>
      </c>
      <c r="H26" s="99">
        <v>2</v>
      </c>
      <c r="I26" s="101" t="s">
        <v>293</v>
      </c>
      <c r="J26" s="101" t="s">
        <v>294</v>
      </c>
      <c r="K26" s="100" t="s">
        <v>295</v>
      </c>
      <c r="L26" s="99">
        <v>2</v>
      </c>
    </row>
    <row r="27" spans="1:12" ht="37.5">
      <c r="A27" s="99">
        <v>25</v>
      </c>
      <c r="B27" s="100">
        <v>1081</v>
      </c>
      <c r="C27" s="101" t="s">
        <v>121</v>
      </c>
      <c r="D27" s="101" t="s">
        <v>120</v>
      </c>
      <c r="E27" s="100" t="s">
        <v>57</v>
      </c>
      <c r="F27" s="100" t="s">
        <v>158</v>
      </c>
      <c r="G27" s="101" t="s">
        <v>232</v>
      </c>
      <c r="H27" s="99">
        <v>2</v>
      </c>
      <c r="I27" s="101" t="s">
        <v>297</v>
      </c>
      <c r="J27" s="101" t="s">
        <v>298</v>
      </c>
      <c r="K27" s="100" t="s">
        <v>153</v>
      </c>
      <c r="L27" s="99">
        <v>2</v>
      </c>
    </row>
    <row r="28" spans="1:12" ht="37.5">
      <c r="A28" s="99">
        <v>26</v>
      </c>
      <c r="B28" s="100">
        <v>1081</v>
      </c>
      <c r="C28" s="101" t="s">
        <v>277</v>
      </c>
      <c r="D28" s="101" t="s">
        <v>120</v>
      </c>
      <c r="E28" s="100" t="s">
        <v>57</v>
      </c>
      <c r="F28" s="100" t="s">
        <v>158</v>
      </c>
      <c r="G28" s="101" t="s">
        <v>254</v>
      </c>
      <c r="H28" s="99">
        <v>2</v>
      </c>
      <c r="I28" s="101" t="s">
        <v>301</v>
      </c>
      <c r="J28" s="101" t="s">
        <v>302</v>
      </c>
      <c r="K28" s="100" t="s">
        <v>341</v>
      </c>
      <c r="L28" s="99">
        <v>2</v>
      </c>
    </row>
    <row r="29" spans="1:12" ht="37.5">
      <c r="A29" s="99">
        <v>27</v>
      </c>
      <c r="B29" s="100">
        <v>1081</v>
      </c>
      <c r="C29" s="101" t="s">
        <v>303</v>
      </c>
      <c r="D29" s="101" t="s">
        <v>120</v>
      </c>
      <c r="E29" s="100" t="s">
        <v>57</v>
      </c>
      <c r="F29" s="100" t="s">
        <v>158</v>
      </c>
      <c r="G29" s="101" t="s">
        <v>232</v>
      </c>
      <c r="H29" s="99">
        <v>2</v>
      </c>
      <c r="I29" s="101" t="s">
        <v>304</v>
      </c>
      <c r="J29" s="101" t="s">
        <v>342</v>
      </c>
      <c r="K29" s="100" t="s">
        <v>306</v>
      </c>
      <c r="L29" s="99">
        <v>2</v>
      </c>
    </row>
    <row r="30" spans="1:12" ht="37.5">
      <c r="A30" s="99">
        <v>28</v>
      </c>
      <c r="B30" s="100">
        <v>1081</v>
      </c>
      <c r="C30" s="101" t="s">
        <v>307</v>
      </c>
      <c r="D30" s="101" t="s">
        <v>120</v>
      </c>
      <c r="E30" s="100" t="s">
        <v>57</v>
      </c>
      <c r="F30" s="100" t="s">
        <v>158</v>
      </c>
      <c r="G30" s="101" t="s">
        <v>244</v>
      </c>
      <c r="H30" s="99">
        <v>2</v>
      </c>
      <c r="I30" s="101" t="s">
        <v>308</v>
      </c>
      <c r="J30" s="101" t="s">
        <v>309</v>
      </c>
      <c r="K30" s="100" t="s">
        <v>171</v>
      </c>
      <c r="L30" s="99">
        <v>1</v>
      </c>
    </row>
    <row r="31" spans="1:12" ht="37.5">
      <c r="A31" s="99">
        <v>29</v>
      </c>
      <c r="B31" s="100">
        <v>1081</v>
      </c>
      <c r="C31" s="101" t="s">
        <v>307</v>
      </c>
      <c r="D31" s="101" t="s">
        <v>120</v>
      </c>
      <c r="E31" s="100" t="s">
        <v>57</v>
      </c>
      <c r="F31" s="100" t="s">
        <v>158</v>
      </c>
      <c r="G31" s="101" t="s">
        <v>343</v>
      </c>
      <c r="H31" s="102">
        <v>2</v>
      </c>
      <c r="I31" s="101" t="s">
        <v>403</v>
      </c>
      <c r="J31" s="101" t="s">
        <v>404</v>
      </c>
      <c r="K31" s="101" t="s">
        <v>405</v>
      </c>
      <c r="L31" s="102">
        <v>1</v>
      </c>
    </row>
  </sheetData>
  <mergeCells count="1">
    <mergeCell ref="A1:L1"/>
  </mergeCells>
  <phoneticPr fontId="2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85" zoomScaleNormal="85" workbookViewId="0">
      <selection activeCell="I3" sqref="I3:I29"/>
    </sheetView>
  </sheetViews>
  <sheetFormatPr defaultRowHeight="16.5"/>
  <cols>
    <col min="3" max="3" width="14.25" customWidth="1"/>
    <col min="4" max="4" width="27.5" customWidth="1"/>
    <col min="5" max="5" width="19.875" customWidth="1"/>
    <col min="6" max="6" width="9.125" customWidth="1"/>
    <col min="7" max="7" width="12.125" customWidth="1"/>
    <col min="8" max="8" width="9" style="98"/>
    <col min="10" max="10" width="35.5" customWidth="1"/>
    <col min="11" max="11" width="18.625" customWidth="1"/>
  </cols>
  <sheetData>
    <row r="1" spans="1:12" ht="24">
      <c r="A1" s="125" t="s">
        <v>409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31.5">
      <c r="A2" s="81" t="s">
        <v>173</v>
      </c>
      <c r="B2" s="82" t="s">
        <v>59</v>
      </c>
      <c r="C2" s="82" t="s">
        <v>60</v>
      </c>
      <c r="D2" s="82" t="s">
        <v>61</v>
      </c>
      <c r="E2" s="82" t="s">
        <v>62</v>
      </c>
      <c r="F2" s="82" t="s">
        <v>63</v>
      </c>
      <c r="G2" s="82" t="s">
        <v>64</v>
      </c>
      <c r="H2" s="83" t="s">
        <v>65</v>
      </c>
      <c r="I2" s="82" t="s">
        <v>74</v>
      </c>
      <c r="J2" s="82" t="s">
        <v>66</v>
      </c>
      <c r="K2" s="82" t="s">
        <v>67</v>
      </c>
      <c r="L2" s="83" t="s">
        <v>78</v>
      </c>
    </row>
    <row r="3" spans="1:12" ht="43.5" customHeight="1">
      <c r="A3" s="106">
        <v>1</v>
      </c>
      <c r="B3" s="106" t="s">
        <v>410</v>
      </c>
      <c r="C3" s="106" t="s">
        <v>411</v>
      </c>
      <c r="D3" s="106" t="s">
        <v>412</v>
      </c>
      <c r="E3" s="106" t="s">
        <v>413</v>
      </c>
      <c r="F3" s="106" t="s">
        <v>414</v>
      </c>
      <c r="G3" s="106" t="s">
        <v>41</v>
      </c>
      <c r="H3" s="106">
        <v>2</v>
      </c>
      <c r="I3" s="106" t="s">
        <v>415</v>
      </c>
      <c r="J3" s="106" t="s">
        <v>416</v>
      </c>
      <c r="K3" s="106" t="s">
        <v>417</v>
      </c>
      <c r="L3" s="106">
        <v>20</v>
      </c>
    </row>
    <row r="4" spans="1:12" ht="30" customHeight="1">
      <c r="A4" s="106">
        <v>2</v>
      </c>
      <c r="B4" s="106" t="s">
        <v>410</v>
      </c>
      <c r="C4" s="106" t="s">
        <v>418</v>
      </c>
      <c r="D4" s="106" t="s">
        <v>419</v>
      </c>
      <c r="E4" s="106" t="s">
        <v>413</v>
      </c>
      <c r="F4" s="106" t="s">
        <v>414</v>
      </c>
      <c r="G4" s="106" t="s">
        <v>22</v>
      </c>
      <c r="H4" s="106">
        <v>2</v>
      </c>
      <c r="I4" s="106" t="s">
        <v>420</v>
      </c>
      <c r="J4" s="106" t="s">
        <v>421</v>
      </c>
      <c r="K4" s="106" t="s">
        <v>422</v>
      </c>
      <c r="L4" s="106">
        <v>4</v>
      </c>
    </row>
    <row r="5" spans="1:12" ht="28.5" customHeight="1">
      <c r="A5" s="106">
        <v>3</v>
      </c>
      <c r="B5" s="106" t="s">
        <v>410</v>
      </c>
      <c r="C5" s="106" t="s">
        <v>423</v>
      </c>
      <c r="D5" s="106" t="s">
        <v>424</v>
      </c>
      <c r="E5" s="106" t="s">
        <v>425</v>
      </c>
      <c r="F5" s="106" t="s">
        <v>426</v>
      </c>
      <c r="G5" s="106" t="s">
        <v>18</v>
      </c>
      <c r="H5" s="106">
        <v>3</v>
      </c>
      <c r="I5" s="106" t="s">
        <v>427</v>
      </c>
      <c r="J5" s="106" t="s">
        <v>428</v>
      </c>
      <c r="K5" s="106" t="s">
        <v>429</v>
      </c>
      <c r="L5" s="106">
        <v>5</v>
      </c>
    </row>
    <row r="6" spans="1:12" ht="29.25" customHeight="1">
      <c r="A6" s="106">
        <v>4</v>
      </c>
      <c r="B6" s="106" t="s">
        <v>410</v>
      </c>
      <c r="C6" s="106" t="s">
        <v>423</v>
      </c>
      <c r="D6" s="106" t="s">
        <v>424</v>
      </c>
      <c r="E6" s="106" t="s">
        <v>425</v>
      </c>
      <c r="F6" s="106" t="s">
        <v>426</v>
      </c>
      <c r="G6" s="106" t="s">
        <v>20</v>
      </c>
      <c r="H6" s="106">
        <v>3</v>
      </c>
      <c r="I6" s="106" t="s">
        <v>502</v>
      </c>
      <c r="J6" s="106" t="s">
        <v>430</v>
      </c>
      <c r="K6" s="106" t="s">
        <v>431</v>
      </c>
      <c r="L6" s="106">
        <v>3</v>
      </c>
    </row>
    <row r="7" spans="1:12" ht="30" customHeight="1">
      <c r="A7" s="106">
        <v>5</v>
      </c>
      <c r="B7" s="106" t="s">
        <v>410</v>
      </c>
      <c r="C7" s="106" t="s">
        <v>423</v>
      </c>
      <c r="D7" s="106" t="s">
        <v>424</v>
      </c>
      <c r="E7" s="106" t="s">
        <v>425</v>
      </c>
      <c r="F7" s="106" t="s">
        <v>426</v>
      </c>
      <c r="G7" s="106" t="s">
        <v>20</v>
      </c>
      <c r="H7" s="106">
        <v>3</v>
      </c>
      <c r="I7" s="106" t="s">
        <v>432</v>
      </c>
      <c r="J7" s="106" t="s">
        <v>433</v>
      </c>
      <c r="K7" s="106" t="s">
        <v>434</v>
      </c>
      <c r="L7" s="106">
        <v>2</v>
      </c>
    </row>
    <row r="8" spans="1:12" ht="27.75" customHeight="1">
      <c r="A8" s="106">
        <v>6</v>
      </c>
      <c r="B8" s="106" t="s">
        <v>410</v>
      </c>
      <c r="C8" s="106" t="s">
        <v>423</v>
      </c>
      <c r="D8" s="106" t="s">
        <v>424</v>
      </c>
      <c r="E8" s="106" t="s">
        <v>425</v>
      </c>
      <c r="F8" s="106" t="s">
        <v>426</v>
      </c>
      <c r="G8" s="106" t="s">
        <v>20</v>
      </c>
      <c r="H8" s="106">
        <v>3</v>
      </c>
      <c r="I8" s="106" t="s">
        <v>435</v>
      </c>
      <c r="J8" s="106" t="s">
        <v>436</v>
      </c>
      <c r="K8" s="106" t="s">
        <v>437</v>
      </c>
      <c r="L8" s="106">
        <v>1</v>
      </c>
    </row>
    <row r="9" spans="1:12" ht="30" customHeight="1">
      <c r="A9" s="106">
        <v>7</v>
      </c>
      <c r="B9" s="106" t="s">
        <v>410</v>
      </c>
      <c r="C9" s="106" t="s">
        <v>423</v>
      </c>
      <c r="D9" s="106" t="s">
        <v>424</v>
      </c>
      <c r="E9" s="106" t="s">
        <v>425</v>
      </c>
      <c r="F9" s="106" t="s">
        <v>426</v>
      </c>
      <c r="G9" s="106" t="s">
        <v>20</v>
      </c>
      <c r="H9" s="106">
        <v>3</v>
      </c>
      <c r="I9" s="106" t="s">
        <v>438</v>
      </c>
      <c r="J9" s="106" t="s">
        <v>439</v>
      </c>
      <c r="K9" s="106" t="s">
        <v>440</v>
      </c>
      <c r="L9" s="106" t="s">
        <v>503</v>
      </c>
    </row>
    <row r="10" spans="1:12" ht="63">
      <c r="A10" s="106">
        <v>8</v>
      </c>
      <c r="B10" s="106" t="s">
        <v>410</v>
      </c>
      <c r="C10" s="106" t="s">
        <v>441</v>
      </c>
      <c r="D10" s="106" t="s">
        <v>442</v>
      </c>
      <c r="E10" s="106" t="s">
        <v>443</v>
      </c>
      <c r="F10" s="106" t="s">
        <v>444</v>
      </c>
      <c r="G10" s="106" t="s">
        <v>445</v>
      </c>
      <c r="H10" s="106">
        <v>4</v>
      </c>
      <c r="I10" s="106" t="s">
        <v>446</v>
      </c>
      <c r="J10" s="106" t="s">
        <v>447</v>
      </c>
      <c r="K10" s="106" t="s">
        <v>448</v>
      </c>
      <c r="L10" s="106">
        <v>22</v>
      </c>
    </row>
    <row r="11" spans="1:12" ht="31.5">
      <c r="A11" s="106">
        <v>9</v>
      </c>
      <c r="B11" s="106" t="s">
        <v>410</v>
      </c>
      <c r="C11" s="106" t="s">
        <v>449</v>
      </c>
      <c r="D11" s="106" t="s">
        <v>450</v>
      </c>
      <c r="E11" s="106" t="s">
        <v>443</v>
      </c>
      <c r="F11" s="106" t="s">
        <v>444</v>
      </c>
      <c r="G11" s="106" t="s">
        <v>451</v>
      </c>
      <c r="H11" s="106">
        <v>4</v>
      </c>
      <c r="I11" s="106" t="s">
        <v>452</v>
      </c>
      <c r="J11" s="106" t="s">
        <v>453</v>
      </c>
      <c r="K11" s="106" t="s">
        <v>448</v>
      </c>
      <c r="L11" s="106">
        <v>3</v>
      </c>
    </row>
    <row r="12" spans="1:12" ht="31.5">
      <c r="A12" s="106">
        <v>10</v>
      </c>
      <c r="B12" s="106" t="s">
        <v>410</v>
      </c>
      <c r="C12" s="106" t="s">
        <v>449</v>
      </c>
      <c r="D12" s="106" t="s">
        <v>450</v>
      </c>
      <c r="E12" s="106" t="s">
        <v>443</v>
      </c>
      <c r="F12" s="106" t="s">
        <v>444</v>
      </c>
      <c r="G12" s="106" t="s">
        <v>451</v>
      </c>
      <c r="H12" s="106">
        <v>4</v>
      </c>
      <c r="I12" s="106" t="s">
        <v>454</v>
      </c>
      <c r="J12" s="106" t="s">
        <v>455</v>
      </c>
      <c r="K12" s="106" t="s">
        <v>456</v>
      </c>
      <c r="L12" s="106">
        <v>2</v>
      </c>
    </row>
    <row r="13" spans="1:12" ht="31.5">
      <c r="A13" s="106">
        <v>11</v>
      </c>
      <c r="B13" s="106" t="s">
        <v>410</v>
      </c>
      <c r="C13" s="106" t="s">
        <v>449</v>
      </c>
      <c r="D13" s="106" t="s">
        <v>450</v>
      </c>
      <c r="E13" s="106" t="s">
        <v>443</v>
      </c>
      <c r="F13" s="106" t="s">
        <v>444</v>
      </c>
      <c r="G13" s="106" t="s">
        <v>451</v>
      </c>
      <c r="H13" s="106">
        <v>4</v>
      </c>
      <c r="I13" s="106" t="s">
        <v>457</v>
      </c>
      <c r="J13" s="106" t="s">
        <v>458</v>
      </c>
      <c r="K13" s="106" t="s">
        <v>448</v>
      </c>
      <c r="L13" s="106">
        <v>3</v>
      </c>
    </row>
    <row r="14" spans="1:12" ht="63">
      <c r="A14" s="106">
        <v>12</v>
      </c>
      <c r="B14" s="106" t="s">
        <v>410</v>
      </c>
      <c r="C14" s="106" t="s">
        <v>459</v>
      </c>
      <c r="D14" s="106" t="s">
        <v>460</v>
      </c>
      <c r="E14" s="106" t="s">
        <v>461</v>
      </c>
      <c r="F14" s="106" t="s">
        <v>462</v>
      </c>
      <c r="G14" s="106" t="s">
        <v>463</v>
      </c>
      <c r="H14" s="106" t="s">
        <v>464</v>
      </c>
      <c r="I14" s="106" t="s">
        <v>465</v>
      </c>
      <c r="J14" s="106" t="s">
        <v>466</v>
      </c>
      <c r="K14" s="106" t="s">
        <v>467</v>
      </c>
      <c r="L14" s="106">
        <v>3</v>
      </c>
    </row>
    <row r="15" spans="1:12" ht="63">
      <c r="A15" s="106">
        <v>13</v>
      </c>
      <c r="B15" s="106" t="s">
        <v>410</v>
      </c>
      <c r="C15" s="106" t="s">
        <v>459</v>
      </c>
      <c r="D15" s="106" t="s">
        <v>460</v>
      </c>
      <c r="E15" s="106" t="s">
        <v>461</v>
      </c>
      <c r="F15" s="106" t="s">
        <v>462</v>
      </c>
      <c r="G15" s="106" t="s">
        <v>468</v>
      </c>
      <c r="H15" s="106" t="s">
        <v>464</v>
      </c>
      <c r="I15" s="106" t="s">
        <v>469</v>
      </c>
      <c r="J15" s="106" t="s">
        <v>470</v>
      </c>
      <c r="K15" s="106" t="s">
        <v>471</v>
      </c>
      <c r="L15" s="106">
        <v>1</v>
      </c>
    </row>
    <row r="16" spans="1:12" ht="47.25">
      <c r="A16" s="106">
        <v>14</v>
      </c>
      <c r="B16" s="106" t="s">
        <v>410</v>
      </c>
      <c r="C16" s="106" t="s">
        <v>459</v>
      </c>
      <c r="D16" s="106" t="s">
        <v>460</v>
      </c>
      <c r="E16" s="106" t="s">
        <v>461</v>
      </c>
      <c r="F16" s="106" t="s">
        <v>472</v>
      </c>
      <c r="G16" s="106" t="s">
        <v>468</v>
      </c>
      <c r="H16" s="106" t="s">
        <v>464</v>
      </c>
      <c r="I16" s="106" t="s">
        <v>473</v>
      </c>
      <c r="J16" s="106" t="s">
        <v>246</v>
      </c>
      <c r="K16" s="106" t="s">
        <v>431</v>
      </c>
      <c r="L16" s="106">
        <v>5</v>
      </c>
    </row>
    <row r="17" spans="1:12" ht="47.25">
      <c r="A17" s="106">
        <v>15</v>
      </c>
      <c r="B17" s="106" t="s">
        <v>410</v>
      </c>
      <c r="C17" s="106" t="s">
        <v>459</v>
      </c>
      <c r="D17" s="106" t="s">
        <v>460</v>
      </c>
      <c r="E17" s="106" t="s">
        <v>461</v>
      </c>
      <c r="F17" s="106" t="s">
        <v>472</v>
      </c>
      <c r="G17" s="106" t="s">
        <v>468</v>
      </c>
      <c r="H17" s="106" t="s">
        <v>464</v>
      </c>
      <c r="I17" s="106" t="s">
        <v>474</v>
      </c>
      <c r="J17" s="106" t="s">
        <v>475</v>
      </c>
      <c r="K17" s="106" t="s">
        <v>471</v>
      </c>
      <c r="L17" s="106">
        <v>1</v>
      </c>
    </row>
    <row r="18" spans="1:12" ht="47.25">
      <c r="A18" s="106">
        <v>16</v>
      </c>
      <c r="B18" s="106" t="s">
        <v>410</v>
      </c>
      <c r="C18" s="106" t="s">
        <v>459</v>
      </c>
      <c r="D18" s="106" t="s">
        <v>460</v>
      </c>
      <c r="E18" s="106" t="s">
        <v>461</v>
      </c>
      <c r="F18" s="106" t="s">
        <v>472</v>
      </c>
      <c r="G18" s="106" t="s">
        <v>468</v>
      </c>
      <c r="H18" s="106" t="s">
        <v>464</v>
      </c>
      <c r="I18" s="106" t="s">
        <v>476</v>
      </c>
      <c r="J18" s="106" t="s">
        <v>256</v>
      </c>
      <c r="K18" s="106" t="s">
        <v>504</v>
      </c>
      <c r="L18" s="106">
        <v>6</v>
      </c>
    </row>
    <row r="19" spans="1:12" ht="47.25">
      <c r="A19" s="106">
        <v>17</v>
      </c>
      <c r="B19" s="106" t="s">
        <v>410</v>
      </c>
      <c r="C19" s="106" t="s">
        <v>459</v>
      </c>
      <c r="D19" s="106" t="s">
        <v>460</v>
      </c>
      <c r="E19" s="106" t="s">
        <v>461</v>
      </c>
      <c r="F19" s="106" t="s">
        <v>472</v>
      </c>
      <c r="G19" s="106" t="s">
        <v>468</v>
      </c>
      <c r="H19" s="106" t="s">
        <v>464</v>
      </c>
      <c r="I19" s="106" t="s">
        <v>477</v>
      </c>
      <c r="J19" s="106" t="s">
        <v>478</v>
      </c>
      <c r="K19" s="106" t="s">
        <v>471</v>
      </c>
      <c r="L19" s="106">
        <v>1</v>
      </c>
    </row>
    <row r="20" spans="1:12" ht="47.25">
      <c r="A20" s="106">
        <v>18</v>
      </c>
      <c r="B20" s="106" t="s">
        <v>410</v>
      </c>
      <c r="C20" s="106" t="s">
        <v>459</v>
      </c>
      <c r="D20" s="106" t="s">
        <v>460</v>
      </c>
      <c r="E20" s="106" t="s">
        <v>461</v>
      </c>
      <c r="F20" s="106" t="s">
        <v>472</v>
      </c>
      <c r="G20" s="106" t="s">
        <v>468</v>
      </c>
      <c r="H20" s="106" t="s">
        <v>464</v>
      </c>
      <c r="I20" s="106" t="s">
        <v>479</v>
      </c>
      <c r="J20" s="106" t="s">
        <v>480</v>
      </c>
      <c r="K20" s="106" t="s">
        <v>431</v>
      </c>
      <c r="L20" s="106">
        <v>4</v>
      </c>
    </row>
    <row r="21" spans="1:12" ht="47.25">
      <c r="A21" s="106">
        <v>19</v>
      </c>
      <c r="B21" s="106" t="s">
        <v>410</v>
      </c>
      <c r="C21" s="106" t="s">
        <v>459</v>
      </c>
      <c r="D21" s="106" t="s">
        <v>460</v>
      </c>
      <c r="E21" s="106" t="s">
        <v>461</v>
      </c>
      <c r="F21" s="106" t="s">
        <v>472</v>
      </c>
      <c r="G21" s="106" t="s">
        <v>468</v>
      </c>
      <c r="H21" s="106" t="s">
        <v>464</v>
      </c>
      <c r="I21" s="106" t="s">
        <v>481</v>
      </c>
      <c r="J21" s="106" t="s">
        <v>482</v>
      </c>
      <c r="K21" s="106" t="s">
        <v>257</v>
      </c>
      <c r="L21" s="106">
        <v>1</v>
      </c>
    </row>
    <row r="22" spans="1:12" ht="47.25">
      <c r="A22" s="106">
        <v>20</v>
      </c>
      <c r="B22" s="106" t="s">
        <v>410</v>
      </c>
      <c r="C22" s="106" t="s">
        <v>459</v>
      </c>
      <c r="D22" s="106" t="s">
        <v>460</v>
      </c>
      <c r="E22" s="106" t="s">
        <v>461</v>
      </c>
      <c r="F22" s="106" t="s">
        <v>472</v>
      </c>
      <c r="G22" s="106" t="s">
        <v>468</v>
      </c>
      <c r="H22" s="106" t="s">
        <v>464</v>
      </c>
      <c r="I22" s="106" t="s">
        <v>483</v>
      </c>
      <c r="J22" s="106" t="s">
        <v>484</v>
      </c>
      <c r="K22" s="106" t="s">
        <v>485</v>
      </c>
      <c r="L22" s="106">
        <v>4</v>
      </c>
    </row>
    <row r="23" spans="1:12" ht="47.25">
      <c r="A23" s="106">
        <v>21</v>
      </c>
      <c r="B23" s="106" t="s">
        <v>410</v>
      </c>
      <c r="C23" s="106" t="s">
        <v>459</v>
      </c>
      <c r="D23" s="106" t="s">
        <v>460</v>
      </c>
      <c r="E23" s="106" t="s">
        <v>461</v>
      </c>
      <c r="F23" s="106" t="s">
        <v>472</v>
      </c>
      <c r="G23" s="106" t="s">
        <v>468</v>
      </c>
      <c r="H23" s="106" t="s">
        <v>464</v>
      </c>
      <c r="I23" s="106" t="s">
        <v>486</v>
      </c>
      <c r="J23" s="106" t="s">
        <v>487</v>
      </c>
      <c r="K23" s="106" t="s">
        <v>471</v>
      </c>
      <c r="L23" s="106">
        <v>1</v>
      </c>
    </row>
    <row r="24" spans="1:12" ht="47.25">
      <c r="A24" s="106">
        <v>22</v>
      </c>
      <c r="B24" s="106" t="s">
        <v>410</v>
      </c>
      <c r="C24" s="106" t="s">
        <v>459</v>
      </c>
      <c r="D24" s="106" t="s">
        <v>460</v>
      </c>
      <c r="E24" s="106" t="s">
        <v>461</v>
      </c>
      <c r="F24" s="106" t="s">
        <v>472</v>
      </c>
      <c r="G24" s="106" t="s">
        <v>468</v>
      </c>
      <c r="H24" s="106" t="s">
        <v>464</v>
      </c>
      <c r="I24" s="106" t="s">
        <v>488</v>
      </c>
      <c r="J24" s="106" t="s">
        <v>291</v>
      </c>
      <c r="K24" s="106" t="s">
        <v>431</v>
      </c>
      <c r="L24" s="106">
        <v>3</v>
      </c>
    </row>
    <row r="25" spans="1:12" ht="47.25">
      <c r="A25" s="106">
        <v>23</v>
      </c>
      <c r="B25" s="106" t="s">
        <v>410</v>
      </c>
      <c r="C25" s="106" t="s">
        <v>459</v>
      </c>
      <c r="D25" s="106" t="s">
        <v>460</v>
      </c>
      <c r="E25" s="106" t="s">
        <v>461</v>
      </c>
      <c r="F25" s="106" t="s">
        <v>472</v>
      </c>
      <c r="G25" s="106" t="s">
        <v>468</v>
      </c>
      <c r="H25" s="106" t="s">
        <v>464</v>
      </c>
      <c r="I25" s="106" t="s">
        <v>489</v>
      </c>
      <c r="J25" s="106" t="s">
        <v>302</v>
      </c>
      <c r="K25" s="106" t="s">
        <v>490</v>
      </c>
      <c r="L25" s="106">
        <v>3</v>
      </c>
    </row>
    <row r="26" spans="1:12" ht="47.25">
      <c r="A26" s="106">
        <v>24</v>
      </c>
      <c r="B26" s="106" t="s">
        <v>410</v>
      </c>
      <c r="C26" s="106" t="s">
        <v>459</v>
      </c>
      <c r="D26" s="106" t="s">
        <v>460</v>
      </c>
      <c r="E26" s="106" t="s">
        <v>461</v>
      </c>
      <c r="F26" s="106" t="s">
        <v>472</v>
      </c>
      <c r="G26" s="106" t="s">
        <v>468</v>
      </c>
      <c r="H26" s="106" t="s">
        <v>464</v>
      </c>
      <c r="I26" s="106" t="s">
        <v>491</v>
      </c>
      <c r="J26" s="106" t="s">
        <v>492</v>
      </c>
      <c r="K26" s="106" t="s">
        <v>493</v>
      </c>
      <c r="L26" s="106">
        <v>2</v>
      </c>
    </row>
    <row r="27" spans="1:12" ht="47.25">
      <c r="A27" s="106">
        <v>25</v>
      </c>
      <c r="B27" s="106" t="s">
        <v>410</v>
      </c>
      <c r="C27" s="106" t="s">
        <v>459</v>
      </c>
      <c r="D27" s="106" t="s">
        <v>460</v>
      </c>
      <c r="E27" s="106" t="s">
        <v>461</v>
      </c>
      <c r="F27" s="106" t="s">
        <v>472</v>
      </c>
      <c r="G27" s="106" t="s">
        <v>468</v>
      </c>
      <c r="H27" s="106" t="s">
        <v>464</v>
      </c>
      <c r="I27" s="106" t="s">
        <v>494</v>
      </c>
      <c r="J27" s="106" t="s">
        <v>495</v>
      </c>
      <c r="K27" s="106" t="s">
        <v>496</v>
      </c>
      <c r="L27" s="106">
        <v>1</v>
      </c>
    </row>
    <row r="28" spans="1:12" ht="47.25">
      <c r="A28" s="106">
        <v>26</v>
      </c>
      <c r="B28" s="106" t="s">
        <v>410</v>
      </c>
      <c r="C28" s="106" t="s">
        <v>459</v>
      </c>
      <c r="D28" s="106" t="s">
        <v>460</v>
      </c>
      <c r="E28" s="106" t="s">
        <v>461</v>
      </c>
      <c r="F28" s="106" t="s">
        <v>472</v>
      </c>
      <c r="G28" s="106" t="s">
        <v>468</v>
      </c>
      <c r="H28" s="106" t="s">
        <v>464</v>
      </c>
      <c r="I28" s="106" t="s">
        <v>497</v>
      </c>
      <c r="J28" s="106" t="s">
        <v>498</v>
      </c>
      <c r="K28" s="106" t="s">
        <v>429</v>
      </c>
      <c r="L28" s="106">
        <v>1</v>
      </c>
    </row>
    <row r="29" spans="1:12" ht="47.25">
      <c r="A29" s="106">
        <v>27</v>
      </c>
      <c r="B29" s="106" t="s">
        <v>410</v>
      </c>
      <c r="C29" s="106" t="s">
        <v>459</v>
      </c>
      <c r="D29" s="106" t="s">
        <v>460</v>
      </c>
      <c r="E29" s="106" t="s">
        <v>461</v>
      </c>
      <c r="F29" s="106" t="s">
        <v>472</v>
      </c>
      <c r="G29" s="106" t="s">
        <v>468</v>
      </c>
      <c r="H29" s="106" t="s">
        <v>464</v>
      </c>
      <c r="I29" s="106" t="s">
        <v>499</v>
      </c>
      <c r="J29" s="106" t="s">
        <v>500</v>
      </c>
      <c r="K29" s="106" t="s">
        <v>501</v>
      </c>
      <c r="L29" s="106">
        <v>1</v>
      </c>
    </row>
    <row r="30" spans="1:12">
      <c r="L30">
        <f>SUM(L10:L29)</f>
        <v>68</v>
      </c>
    </row>
  </sheetData>
  <mergeCells count="1">
    <mergeCell ref="A1:L1"/>
  </mergeCells>
  <phoneticPr fontId="20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85" zoomScaleNormal="85" workbookViewId="0">
      <pane ySplit="2" topLeftCell="A3" activePane="bottomLeft" state="frozen"/>
      <selection pane="bottomLeft" activeCell="E3" sqref="E3:E35"/>
    </sheetView>
  </sheetViews>
  <sheetFormatPr defaultRowHeight="16.5"/>
  <cols>
    <col min="2" max="2" width="10.625" customWidth="1"/>
    <col min="3" max="3" width="14.875" customWidth="1"/>
    <col min="4" max="4" width="12.75" customWidth="1"/>
    <col min="5" max="5" width="15.375" customWidth="1"/>
    <col min="6" max="6" width="17.75" style="107" customWidth="1"/>
    <col min="7" max="7" width="18.25" customWidth="1"/>
    <col min="8" max="8" width="17" customWidth="1"/>
  </cols>
  <sheetData>
    <row r="1" spans="1:8" ht="24">
      <c r="A1" s="127" t="s">
        <v>561</v>
      </c>
      <c r="B1" s="128"/>
      <c r="C1" s="128"/>
      <c r="D1" s="128"/>
      <c r="E1" s="128"/>
      <c r="F1" s="128"/>
      <c r="G1" s="128"/>
      <c r="H1" s="128"/>
    </row>
    <row r="2" spans="1:8" ht="43.5" customHeight="1">
      <c r="A2" s="108" t="s">
        <v>505</v>
      </c>
      <c r="B2" s="108" t="s">
        <v>506</v>
      </c>
      <c r="C2" s="108" t="s">
        <v>507</v>
      </c>
      <c r="D2" s="108" t="s">
        <v>508</v>
      </c>
      <c r="E2" s="108" t="s">
        <v>509</v>
      </c>
      <c r="F2" s="108" t="s">
        <v>510</v>
      </c>
      <c r="G2" s="108" t="s">
        <v>511</v>
      </c>
      <c r="H2" s="108" t="s">
        <v>560</v>
      </c>
    </row>
    <row r="3" spans="1:8" ht="30" customHeight="1">
      <c r="A3" s="106">
        <v>1</v>
      </c>
      <c r="B3" s="106" t="s">
        <v>512</v>
      </c>
      <c r="C3" s="106" t="s">
        <v>513</v>
      </c>
      <c r="D3" s="106" t="s">
        <v>22</v>
      </c>
      <c r="E3" s="106" t="s">
        <v>420</v>
      </c>
      <c r="F3" s="106" t="s">
        <v>421</v>
      </c>
      <c r="G3" s="106" t="s">
        <v>422</v>
      </c>
      <c r="H3" s="106">
        <v>33</v>
      </c>
    </row>
    <row r="4" spans="1:8" ht="28.5" customHeight="1">
      <c r="A4" s="106">
        <v>2</v>
      </c>
      <c r="B4" s="106" t="s">
        <v>512</v>
      </c>
      <c r="C4" s="106" t="s">
        <v>514</v>
      </c>
      <c r="D4" s="106" t="s">
        <v>20</v>
      </c>
      <c r="E4" s="106" t="s">
        <v>515</v>
      </c>
      <c r="F4" s="106" t="s">
        <v>430</v>
      </c>
      <c r="G4" s="106" t="s">
        <v>431</v>
      </c>
      <c r="H4" s="106">
        <v>3</v>
      </c>
    </row>
    <row r="5" spans="1:8" ht="29.25" customHeight="1">
      <c r="A5" s="106">
        <v>3</v>
      </c>
      <c r="B5" s="106" t="s">
        <v>512</v>
      </c>
      <c r="C5" s="106" t="s">
        <v>514</v>
      </c>
      <c r="D5" s="106" t="s">
        <v>20</v>
      </c>
      <c r="E5" s="106" t="s">
        <v>432</v>
      </c>
      <c r="F5" s="106" t="s">
        <v>433</v>
      </c>
      <c r="G5" s="106" t="s">
        <v>434</v>
      </c>
      <c r="H5" s="106">
        <v>2</v>
      </c>
    </row>
    <row r="6" spans="1:8" ht="30" customHeight="1">
      <c r="A6" s="106">
        <v>4</v>
      </c>
      <c r="B6" s="106" t="s">
        <v>512</v>
      </c>
      <c r="C6" s="106" t="s">
        <v>514</v>
      </c>
      <c r="D6" s="106" t="s">
        <v>20</v>
      </c>
      <c r="E6" s="106" t="s">
        <v>516</v>
      </c>
      <c r="F6" s="106" t="s">
        <v>517</v>
      </c>
      <c r="G6" s="106" t="s">
        <v>518</v>
      </c>
      <c r="H6" s="106">
        <v>2</v>
      </c>
    </row>
    <row r="7" spans="1:8" ht="27.75" customHeight="1">
      <c r="A7" s="106">
        <v>5</v>
      </c>
      <c r="B7" s="106" t="s">
        <v>512</v>
      </c>
      <c r="C7" s="106" t="s">
        <v>519</v>
      </c>
      <c r="D7" s="106" t="s">
        <v>18</v>
      </c>
      <c r="E7" s="106" t="s">
        <v>520</v>
      </c>
      <c r="F7" s="106" t="s">
        <v>428</v>
      </c>
      <c r="G7" s="106" t="s">
        <v>521</v>
      </c>
      <c r="H7" s="106">
        <v>16</v>
      </c>
    </row>
    <row r="8" spans="1:8" ht="30" customHeight="1">
      <c r="A8" s="106">
        <v>6</v>
      </c>
      <c r="B8" s="106" t="s">
        <v>512</v>
      </c>
      <c r="C8" s="106" t="s">
        <v>522</v>
      </c>
      <c r="D8" s="106" t="s">
        <v>523</v>
      </c>
      <c r="E8" s="106" t="s">
        <v>524</v>
      </c>
      <c r="F8" s="106" t="s">
        <v>525</v>
      </c>
      <c r="G8" s="106" t="s">
        <v>526</v>
      </c>
      <c r="H8" s="106">
        <v>8</v>
      </c>
    </row>
    <row r="9" spans="1:8" ht="31.5">
      <c r="A9" s="106">
        <v>7</v>
      </c>
      <c r="B9" s="106" t="s">
        <v>512</v>
      </c>
      <c r="C9" s="106" t="s">
        <v>522</v>
      </c>
      <c r="D9" s="106" t="s">
        <v>523</v>
      </c>
      <c r="E9" s="106" t="s">
        <v>527</v>
      </c>
      <c r="F9" s="106" t="s">
        <v>528</v>
      </c>
      <c r="G9" s="106" t="s">
        <v>529</v>
      </c>
      <c r="H9" s="106">
        <v>8</v>
      </c>
    </row>
    <row r="10" spans="1:8" ht="31.5">
      <c r="A10" s="106">
        <v>8</v>
      </c>
      <c r="B10" s="106" t="s">
        <v>512</v>
      </c>
      <c r="C10" s="106" t="s">
        <v>522</v>
      </c>
      <c r="D10" s="106" t="s">
        <v>523</v>
      </c>
      <c r="E10" s="106" t="s">
        <v>530</v>
      </c>
      <c r="F10" s="106" t="s">
        <v>531</v>
      </c>
      <c r="G10" s="106" t="s">
        <v>431</v>
      </c>
      <c r="H10" s="106">
        <v>6</v>
      </c>
    </row>
    <row r="11" spans="1:8" ht="31.5">
      <c r="A11" s="106">
        <v>9</v>
      </c>
      <c r="B11" s="106" t="s">
        <v>512</v>
      </c>
      <c r="C11" s="106" t="s">
        <v>522</v>
      </c>
      <c r="D11" s="106" t="s">
        <v>523</v>
      </c>
      <c r="E11" s="106" t="s">
        <v>532</v>
      </c>
      <c r="F11" s="106" t="s">
        <v>533</v>
      </c>
      <c r="G11" s="106" t="s">
        <v>529</v>
      </c>
      <c r="H11" s="106">
        <v>4</v>
      </c>
    </row>
    <row r="12" spans="1:8" ht="31.5">
      <c r="A12" s="106">
        <v>10</v>
      </c>
      <c r="B12" s="106" t="s">
        <v>512</v>
      </c>
      <c r="C12" s="106" t="s">
        <v>522</v>
      </c>
      <c r="D12" s="106" t="s">
        <v>523</v>
      </c>
      <c r="E12" s="106" t="s">
        <v>534</v>
      </c>
      <c r="F12" s="106" t="s">
        <v>535</v>
      </c>
      <c r="G12" s="106" t="s">
        <v>456</v>
      </c>
      <c r="H12" s="106">
        <v>4</v>
      </c>
    </row>
    <row r="13" spans="1:8" ht="31.5">
      <c r="A13" s="106">
        <v>11</v>
      </c>
      <c r="B13" s="106" t="s">
        <v>512</v>
      </c>
      <c r="C13" s="106" t="s">
        <v>522</v>
      </c>
      <c r="D13" s="106" t="s">
        <v>523</v>
      </c>
      <c r="E13" s="106" t="s">
        <v>536</v>
      </c>
      <c r="F13" s="106" t="s">
        <v>537</v>
      </c>
      <c r="G13" s="106" t="s">
        <v>431</v>
      </c>
      <c r="H13" s="106">
        <v>4</v>
      </c>
    </row>
    <row r="14" spans="1:8" ht="31.5">
      <c r="A14" s="106">
        <v>12</v>
      </c>
      <c r="B14" s="106" t="s">
        <v>512</v>
      </c>
      <c r="C14" s="106" t="s">
        <v>522</v>
      </c>
      <c r="D14" s="106" t="s">
        <v>523</v>
      </c>
      <c r="E14" s="106" t="s">
        <v>538</v>
      </c>
      <c r="F14" s="106" t="s">
        <v>539</v>
      </c>
      <c r="G14" s="106" t="s">
        <v>529</v>
      </c>
      <c r="H14" s="106">
        <v>4</v>
      </c>
    </row>
    <row r="15" spans="1:8" ht="47.25">
      <c r="A15" s="106">
        <v>13</v>
      </c>
      <c r="B15" s="106" t="s">
        <v>512</v>
      </c>
      <c r="C15" s="106" t="s">
        <v>460</v>
      </c>
      <c r="D15" s="106" t="s">
        <v>468</v>
      </c>
      <c r="E15" s="106" t="s">
        <v>465</v>
      </c>
      <c r="F15" s="106" t="s">
        <v>466</v>
      </c>
      <c r="G15" s="106" t="s">
        <v>467</v>
      </c>
      <c r="H15" s="106">
        <v>4</v>
      </c>
    </row>
    <row r="16" spans="1:8" ht="47.25">
      <c r="A16" s="106">
        <v>14</v>
      </c>
      <c r="B16" s="106" t="s">
        <v>512</v>
      </c>
      <c r="C16" s="106" t="s">
        <v>540</v>
      </c>
      <c r="D16" s="106" t="s">
        <v>468</v>
      </c>
      <c r="E16" s="106" t="s">
        <v>541</v>
      </c>
      <c r="F16" s="106" t="s">
        <v>262</v>
      </c>
      <c r="G16" s="106" t="s">
        <v>471</v>
      </c>
      <c r="H16" s="106">
        <v>1</v>
      </c>
    </row>
    <row r="17" spans="1:8" ht="47.25">
      <c r="A17" s="106">
        <v>15</v>
      </c>
      <c r="B17" s="106" t="s">
        <v>512</v>
      </c>
      <c r="C17" s="106" t="s">
        <v>460</v>
      </c>
      <c r="D17" s="106" t="s">
        <v>468</v>
      </c>
      <c r="E17" s="106" t="s">
        <v>473</v>
      </c>
      <c r="F17" s="106" t="s">
        <v>246</v>
      </c>
      <c r="G17" s="106" t="s">
        <v>431</v>
      </c>
      <c r="H17" s="106">
        <v>5</v>
      </c>
    </row>
    <row r="18" spans="1:8" ht="47.25">
      <c r="A18" s="106">
        <v>16</v>
      </c>
      <c r="B18" s="106" t="s">
        <v>512</v>
      </c>
      <c r="C18" s="106" t="s">
        <v>540</v>
      </c>
      <c r="D18" s="106" t="s">
        <v>468</v>
      </c>
      <c r="E18" s="106" t="s">
        <v>474</v>
      </c>
      <c r="F18" s="106" t="s">
        <v>475</v>
      </c>
      <c r="G18" s="106" t="s">
        <v>471</v>
      </c>
      <c r="H18" s="106">
        <v>1</v>
      </c>
    </row>
    <row r="19" spans="1:8" ht="47.25">
      <c r="A19" s="106">
        <v>17</v>
      </c>
      <c r="B19" s="106" t="s">
        <v>512</v>
      </c>
      <c r="C19" s="106" t="s">
        <v>460</v>
      </c>
      <c r="D19" s="106" t="s">
        <v>468</v>
      </c>
      <c r="E19" s="106" t="s">
        <v>476</v>
      </c>
      <c r="F19" s="106" t="s">
        <v>256</v>
      </c>
      <c r="G19" s="106" t="s">
        <v>542</v>
      </c>
      <c r="H19" s="106">
        <v>6</v>
      </c>
    </row>
    <row r="20" spans="1:8" ht="47.25">
      <c r="A20" s="106">
        <v>18</v>
      </c>
      <c r="B20" s="106" t="s">
        <v>512</v>
      </c>
      <c r="C20" s="106" t="s">
        <v>540</v>
      </c>
      <c r="D20" s="106" t="s">
        <v>468</v>
      </c>
      <c r="E20" s="106" t="s">
        <v>477</v>
      </c>
      <c r="F20" s="106" t="s">
        <v>478</v>
      </c>
      <c r="G20" s="106" t="s">
        <v>471</v>
      </c>
      <c r="H20" s="106">
        <v>1</v>
      </c>
    </row>
    <row r="21" spans="1:8" ht="47.25">
      <c r="A21" s="106">
        <v>19</v>
      </c>
      <c r="B21" s="106" t="s">
        <v>512</v>
      </c>
      <c r="C21" s="106" t="s">
        <v>460</v>
      </c>
      <c r="D21" s="106" t="s">
        <v>468</v>
      </c>
      <c r="E21" s="106" t="s">
        <v>479</v>
      </c>
      <c r="F21" s="106" t="s">
        <v>480</v>
      </c>
      <c r="G21" s="106" t="s">
        <v>431</v>
      </c>
      <c r="H21" s="106">
        <v>4</v>
      </c>
    </row>
    <row r="22" spans="1:8" ht="47.25">
      <c r="A22" s="106">
        <v>20</v>
      </c>
      <c r="B22" s="106" t="s">
        <v>512</v>
      </c>
      <c r="C22" s="106" t="s">
        <v>540</v>
      </c>
      <c r="D22" s="106" t="s">
        <v>468</v>
      </c>
      <c r="E22" s="106" t="s">
        <v>543</v>
      </c>
      <c r="F22" s="106" t="s">
        <v>544</v>
      </c>
      <c r="G22" s="106" t="s">
        <v>429</v>
      </c>
      <c r="H22" s="106">
        <v>2</v>
      </c>
    </row>
    <row r="23" spans="1:8" ht="47.25">
      <c r="A23" s="106">
        <v>21</v>
      </c>
      <c r="B23" s="106" t="s">
        <v>512</v>
      </c>
      <c r="C23" s="106" t="s">
        <v>460</v>
      </c>
      <c r="D23" s="106" t="s">
        <v>468</v>
      </c>
      <c r="E23" s="106" t="s">
        <v>483</v>
      </c>
      <c r="F23" s="106" t="s">
        <v>484</v>
      </c>
      <c r="G23" s="106" t="s">
        <v>485</v>
      </c>
      <c r="H23" s="106">
        <v>5</v>
      </c>
    </row>
    <row r="24" spans="1:8" ht="47.25">
      <c r="A24" s="106">
        <v>22</v>
      </c>
      <c r="B24" s="106" t="s">
        <v>512</v>
      </c>
      <c r="C24" s="106" t="s">
        <v>460</v>
      </c>
      <c r="D24" s="106" t="s">
        <v>468</v>
      </c>
      <c r="E24" s="106" t="s">
        <v>545</v>
      </c>
      <c r="F24" s="106" t="s">
        <v>546</v>
      </c>
      <c r="G24" s="106" t="s">
        <v>471</v>
      </c>
      <c r="H24" s="106">
        <v>2</v>
      </c>
    </row>
    <row r="25" spans="1:8" ht="47.25">
      <c r="A25" s="106">
        <v>23</v>
      </c>
      <c r="B25" s="106" t="s">
        <v>512</v>
      </c>
      <c r="C25" s="106" t="s">
        <v>460</v>
      </c>
      <c r="D25" s="106" t="s">
        <v>468</v>
      </c>
      <c r="E25" s="106" t="s">
        <v>547</v>
      </c>
      <c r="F25" s="106" t="s">
        <v>548</v>
      </c>
      <c r="G25" s="106" t="s">
        <v>284</v>
      </c>
      <c r="H25" s="106">
        <v>4</v>
      </c>
    </row>
    <row r="26" spans="1:8" ht="47.25">
      <c r="A26" s="106">
        <v>24</v>
      </c>
      <c r="B26" s="106" t="s">
        <v>512</v>
      </c>
      <c r="C26" s="106" t="s">
        <v>460</v>
      </c>
      <c r="D26" s="106" t="s">
        <v>468</v>
      </c>
      <c r="E26" s="106" t="s">
        <v>549</v>
      </c>
      <c r="F26" s="106" t="s">
        <v>550</v>
      </c>
      <c r="G26" s="106" t="s">
        <v>456</v>
      </c>
      <c r="H26" s="106">
        <v>2</v>
      </c>
    </row>
    <row r="27" spans="1:8" ht="47.25">
      <c r="A27" s="106">
        <v>25</v>
      </c>
      <c r="B27" s="106" t="s">
        <v>512</v>
      </c>
      <c r="C27" s="106" t="s">
        <v>460</v>
      </c>
      <c r="D27" s="106" t="s">
        <v>468</v>
      </c>
      <c r="E27" s="106" t="s">
        <v>488</v>
      </c>
      <c r="F27" s="106" t="s">
        <v>291</v>
      </c>
      <c r="G27" s="106" t="s">
        <v>431</v>
      </c>
      <c r="H27" s="106">
        <v>3</v>
      </c>
    </row>
    <row r="28" spans="1:8" ht="47.25">
      <c r="A28" s="106">
        <v>26</v>
      </c>
      <c r="B28" s="106" t="s">
        <v>512</v>
      </c>
      <c r="C28" s="106" t="s">
        <v>460</v>
      </c>
      <c r="D28" s="106" t="s">
        <v>468</v>
      </c>
      <c r="E28" s="106" t="s">
        <v>551</v>
      </c>
      <c r="F28" s="106" t="s">
        <v>552</v>
      </c>
      <c r="G28" s="106" t="s">
        <v>553</v>
      </c>
      <c r="H28" s="106">
        <v>2</v>
      </c>
    </row>
    <row r="29" spans="1:8" ht="47.25">
      <c r="A29" s="106">
        <v>27</v>
      </c>
      <c r="B29" s="106" t="s">
        <v>512</v>
      </c>
      <c r="C29" s="106" t="s">
        <v>460</v>
      </c>
      <c r="D29" s="106" t="s">
        <v>468</v>
      </c>
      <c r="E29" s="106" t="s">
        <v>489</v>
      </c>
      <c r="F29" s="106" t="s">
        <v>302</v>
      </c>
      <c r="G29" s="106" t="s">
        <v>490</v>
      </c>
      <c r="H29" s="106">
        <v>2</v>
      </c>
    </row>
    <row r="30" spans="1:8" ht="47.25">
      <c r="A30" s="106">
        <v>28</v>
      </c>
      <c r="B30" s="106" t="s">
        <v>512</v>
      </c>
      <c r="C30" s="106" t="s">
        <v>460</v>
      </c>
      <c r="D30" s="106" t="s">
        <v>468</v>
      </c>
      <c r="E30" s="106" t="s">
        <v>554</v>
      </c>
      <c r="F30" s="106" t="s">
        <v>555</v>
      </c>
      <c r="G30" s="106" t="s">
        <v>429</v>
      </c>
      <c r="H30" s="106">
        <v>1</v>
      </c>
    </row>
    <row r="31" spans="1:8" ht="47.25">
      <c r="A31" s="106">
        <v>29</v>
      </c>
      <c r="B31" s="106" t="s">
        <v>512</v>
      </c>
      <c r="C31" s="106" t="s">
        <v>460</v>
      </c>
      <c r="D31" s="106" t="s">
        <v>468</v>
      </c>
      <c r="E31" s="106" t="s">
        <v>491</v>
      </c>
      <c r="F31" s="106" t="s">
        <v>492</v>
      </c>
      <c r="G31" s="106" t="s">
        <v>493</v>
      </c>
      <c r="H31" s="106">
        <v>3</v>
      </c>
    </row>
    <row r="32" spans="1:8" ht="47.25">
      <c r="A32" s="106">
        <v>30</v>
      </c>
      <c r="B32" s="106" t="s">
        <v>512</v>
      </c>
      <c r="C32" s="106" t="s">
        <v>540</v>
      </c>
      <c r="D32" s="106" t="s">
        <v>468</v>
      </c>
      <c r="E32" s="106" t="s">
        <v>556</v>
      </c>
      <c r="F32" s="106" t="s">
        <v>557</v>
      </c>
      <c r="G32" s="106" t="s">
        <v>471</v>
      </c>
      <c r="H32" s="106">
        <v>1</v>
      </c>
    </row>
    <row r="33" spans="1:8" ht="47.25">
      <c r="A33" s="106">
        <v>31</v>
      </c>
      <c r="B33" s="106" t="s">
        <v>512</v>
      </c>
      <c r="C33" s="106" t="s">
        <v>460</v>
      </c>
      <c r="D33" s="106" t="s">
        <v>468</v>
      </c>
      <c r="E33" s="106" t="s">
        <v>494</v>
      </c>
      <c r="F33" s="106" t="s">
        <v>495</v>
      </c>
      <c r="G33" s="106" t="s">
        <v>496</v>
      </c>
      <c r="H33" s="106">
        <v>2</v>
      </c>
    </row>
    <row r="34" spans="1:8" ht="47.25">
      <c r="A34" s="106">
        <v>32</v>
      </c>
      <c r="B34" s="106" t="s">
        <v>512</v>
      </c>
      <c r="C34" s="106" t="s">
        <v>460</v>
      </c>
      <c r="D34" s="106" t="s">
        <v>468</v>
      </c>
      <c r="E34" s="106" t="s">
        <v>499</v>
      </c>
      <c r="F34" s="106" t="s">
        <v>500</v>
      </c>
      <c r="G34" s="106" t="s">
        <v>501</v>
      </c>
      <c r="H34" s="106">
        <v>1</v>
      </c>
    </row>
    <row r="35" spans="1:8" ht="47.25">
      <c r="A35" s="106">
        <v>33</v>
      </c>
      <c r="B35" s="106" t="s">
        <v>512</v>
      </c>
      <c r="C35" s="106" t="s">
        <v>460</v>
      </c>
      <c r="D35" s="106" t="s">
        <v>468</v>
      </c>
      <c r="E35" s="106" t="s">
        <v>558</v>
      </c>
      <c r="F35" s="106" t="s">
        <v>559</v>
      </c>
      <c r="G35" s="106" t="s">
        <v>429</v>
      </c>
      <c r="H35" s="106">
        <v>1</v>
      </c>
    </row>
    <row r="36" spans="1:8">
      <c r="H36" s="109">
        <f>SUM(H3:H35)</f>
        <v>147</v>
      </c>
    </row>
  </sheetData>
  <mergeCells count="1">
    <mergeCell ref="A1:H1"/>
  </mergeCells>
  <phoneticPr fontId="20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85" zoomScaleNormal="85" workbookViewId="0">
      <pane ySplit="2" topLeftCell="A3" activePane="bottomLeft" state="frozen"/>
      <selection pane="bottomLeft" sqref="A1:H1"/>
    </sheetView>
  </sheetViews>
  <sheetFormatPr defaultRowHeight="16.5"/>
  <cols>
    <col min="2" max="2" width="10.625" customWidth="1"/>
    <col min="3" max="3" width="14.875" customWidth="1"/>
    <col min="4" max="4" width="12.75" customWidth="1"/>
    <col min="5" max="5" width="15.375" customWidth="1"/>
    <col min="6" max="6" width="17.75" style="110" customWidth="1"/>
    <col min="7" max="7" width="18.25" customWidth="1"/>
    <col min="8" max="8" width="17" customWidth="1"/>
  </cols>
  <sheetData>
    <row r="1" spans="1:8" ht="24">
      <c r="A1" s="127" t="s">
        <v>582</v>
      </c>
      <c r="B1" s="128"/>
      <c r="C1" s="128"/>
      <c r="D1" s="128"/>
      <c r="E1" s="128"/>
      <c r="F1" s="128"/>
      <c r="G1" s="128"/>
      <c r="H1" s="128"/>
    </row>
    <row r="2" spans="1:8" ht="43.5" customHeight="1">
      <c r="A2" s="108" t="s">
        <v>505</v>
      </c>
      <c r="B2" s="108" t="s">
        <v>506</v>
      </c>
      <c r="C2" s="108" t="s">
        <v>507</v>
      </c>
      <c r="D2" s="108" t="s">
        <v>508</v>
      </c>
      <c r="E2" s="108" t="s">
        <v>509</v>
      </c>
      <c r="F2" s="108" t="s">
        <v>510</v>
      </c>
      <c r="G2" s="108" t="s">
        <v>511</v>
      </c>
      <c r="H2" s="108" t="s">
        <v>560</v>
      </c>
    </row>
    <row r="3" spans="1:8" ht="30" customHeight="1">
      <c r="A3" s="106">
        <v>1</v>
      </c>
      <c r="B3" s="106" t="s">
        <v>563</v>
      </c>
      <c r="C3" s="106" t="s">
        <v>564</v>
      </c>
      <c r="D3" s="106" t="s">
        <v>22</v>
      </c>
      <c r="E3" s="106" t="s">
        <v>566</v>
      </c>
      <c r="F3" s="106" t="s">
        <v>567</v>
      </c>
      <c r="G3" s="106" t="s">
        <v>456</v>
      </c>
      <c r="H3" s="106">
        <v>30</v>
      </c>
    </row>
    <row r="4" spans="1:8" ht="28.5" customHeight="1">
      <c r="A4" s="106">
        <v>2</v>
      </c>
      <c r="B4" s="106" t="s">
        <v>563</v>
      </c>
      <c r="C4" s="106" t="s">
        <v>419</v>
      </c>
      <c r="D4" s="106" t="s">
        <v>22</v>
      </c>
      <c r="E4" s="106" t="s">
        <v>420</v>
      </c>
      <c r="F4" s="106" t="s">
        <v>568</v>
      </c>
      <c r="G4" s="106" t="s">
        <v>422</v>
      </c>
      <c r="H4" s="106">
        <v>28</v>
      </c>
    </row>
    <row r="5" spans="1:8" ht="29.25" customHeight="1">
      <c r="A5" s="106">
        <v>3</v>
      </c>
      <c r="B5" s="106" t="s">
        <v>562</v>
      </c>
      <c r="C5" s="106" t="s">
        <v>450</v>
      </c>
      <c r="D5" s="106" t="s">
        <v>451</v>
      </c>
      <c r="E5" s="106" t="s">
        <v>569</v>
      </c>
      <c r="F5" s="106" t="s">
        <v>570</v>
      </c>
      <c r="G5" s="106" t="s">
        <v>571</v>
      </c>
      <c r="H5" s="106" t="s">
        <v>580</v>
      </c>
    </row>
    <row r="6" spans="1:8" ht="30" customHeight="1">
      <c r="A6" s="106">
        <v>4</v>
      </c>
      <c r="B6" s="106" t="s">
        <v>562</v>
      </c>
      <c r="C6" s="106" t="s">
        <v>450</v>
      </c>
      <c r="D6" s="106" t="s">
        <v>451</v>
      </c>
      <c r="E6" s="106" t="s">
        <v>572</v>
      </c>
      <c r="F6" s="106" t="s">
        <v>525</v>
      </c>
      <c r="G6" s="106" t="s">
        <v>573</v>
      </c>
      <c r="H6" s="106" t="s">
        <v>581</v>
      </c>
    </row>
    <row r="7" spans="1:8" ht="27.75" customHeight="1">
      <c r="A7" s="106">
        <v>5</v>
      </c>
      <c r="B7" s="106" t="s">
        <v>562</v>
      </c>
      <c r="C7" s="106" t="s">
        <v>565</v>
      </c>
      <c r="D7" s="106" t="s">
        <v>523</v>
      </c>
      <c r="E7" s="106" t="s">
        <v>534</v>
      </c>
      <c r="F7" s="106" t="s">
        <v>535</v>
      </c>
      <c r="G7" s="106" t="s">
        <v>456</v>
      </c>
      <c r="H7" s="106">
        <v>3</v>
      </c>
    </row>
    <row r="8" spans="1:8" ht="30" customHeight="1">
      <c r="A8" s="106">
        <v>6</v>
      </c>
      <c r="B8" s="106" t="s">
        <v>562</v>
      </c>
      <c r="C8" s="106" t="s">
        <v>565</v>
      </c>
      <c r="D8" s="106" t="s">
        <v>523</v>
      </c>
      <c r="E8" s="106" t="s">
        <v>530</v>
      </c>
      <c r="F8" s="106" t="s">
        <v>531</v>
      </c>
      <c r="G8" s="106" t="s">
        <v>431</v>
      </c>
      <c r="H8" s="106">
        <v>6</v>
      </c>
    </row>
    <row r="9" spans="1:8" ht="31.5">
      <c r="A9" s="106">
        <v>7</v>
      </c>
      <c r="B9" s="106" t="s">
        <v>562</v>
      </c>
      <c r="C9" s="106" t="s">
        <v>565</v>
      </c>
      <c r="D9" s="106" t="s">
        <v>523</v>
      </c>
      <c r="E9" s="106" t="s">
        <v>574</v>
      </c>
      <c r="F9" s="106" t="s">
        <v>528</v>
      </c>
      <c r="G9" s="106" t="s">
        <v>575</v>
      </c>
      <c r="H9" s="106">
        <v>3</v>
      </c>
    </row>
    <row r="10" spans="1:8" ht="31.5">
      <c r="A10" s="106">
        <v>8</v>
      </c>
      <c r="B10" s="106" t="s">
        <v>562</v>
      </c>
      <c r="C10" s="106" t="s">
        <v>565</v>
      </c>
      <c r="D10" s="106" t="s">
        <v>523</v>
      </c>
      <c r="E10" s="106" t="s">
        <v>538</v>
      </c>
      <c r="F10" s="106" t="s">
        <v>539</v>
      </c>
      <c r="G10" s="106" t="s">
        <v>576</v>
      </c>
      <c r="H10" s="106">
        <v>3</v>
      </c>
    </row>
    <row r="11" spans="1:8" ht="31.5">
      <c r="A11" s="106">
        <v>9</v>
      </c>
      <c r="B11" s="106" t="s">
        <v>562</v>
      </c>
      <c r="C11" s="106" t="s">
        <v>565</v>
      </c>
      <c r="D11" s="106" t="s">
        <v>523</v>
      </c>
      <c r="E11" s="106" t="s">
        <v>532</v>
      </c>
      <c r="F11" s="106" t="s">
        <v>577</v>
      </c>
      <c r="G11" s="106" t="s">
        <v>575</v>
      </c>
      <c r="H11" s="106">
        <v>3</v>
      </c>
    </row>
    <row r="12" spans="1:8" ht="47.25">
      <c r="A12" s="106">
        <v>10</v>
      </c>
      <c r="B12" s="106" t="s">
        <v>562</v>
      </c>
      <c r="C12" s="106" t="s">
        <v>460</v>
      </c>
      <c r="D12" s="106" t="s">
        <v>468</v>
      </c>
      <c r="E12" s="106" t="s">
        <v>465</v>
      </c>
      <c r="F12" s="106" t="s">
        <v>466</v>
      </c>
      <c r="G12" s="106" t="s">
        <v>467</v>
      </c>
      <c r="H12" s="106">
        <v>4</v>
      </c>
    </row>
    <row r="13" spans="1:8" ht="47.25">
      <c r="A13" s="106">
        <v>11</v>
      </c>
      <c r="B13" s="106" t="s">
        <v>562</v>
      </c>
      <c r="C13" s="106" t="s">
        <v>540</v>
      </c>
      <c r="D13" s="106" t="s">
        <v>468</v>
      </c>
      <c r="E13" s="106" t="s">
        <v>541</v>
      </c>
      <c r="F13" s="106" t="s">
        <v>262</v>
      </c>
      <c r="G13" s="106" t="s">
        <v>471</v>
      </c>
      <c r="H13" s="106">
        <v>1</v>
      </c>
    </row>
    <row r="14" spans="1:8" ht="47.25">
      <c r="A14" s="106">
        <v>12</v>
      </c>
      <c r="B14" s="106" t="s">
        <v>562</v>
      </c>
      <c r="C14" s="106" t="s">
        <v>460</v>
      </c>
      <c r="D14" s="106" t="s">
        <v>468</v>
      </c>
      <c r="E14" s="106" t="s">
        <v>473</v>
      </c>
      <c r="F14" s="106" t="s">
        <v>246</v>
      </c>
      <c r="G14" s="106" t="s">
        <v>431</v>
      </c>
      <c r="H14" s="106">
        <v>5</v>
      </c>
    </row>
    <row r="15" spans="1:8" ht="47.25">
      <c r="A15" s="106">
        <v>13</v>
      </c>
      <c r="B15" s="106" t="s">
        <v>562</v>
      </c>
      <c r="C15" s="106" t="s">
        <v>540</v>
      </c>
      <c r="D15" s="106" t="s">
        <v>468</v>
      </c>
      <c r="E15" s="106" t="s">
        <v>474</v>
      </c>
      <c r="F15" s="106" t="s">
        <v>475</v>
      </c>
      <c r="G15" s="106" t="s">
        <v>471</v>
      </c>
      <c r="H15" s="106">
        <v>1</v>
      </c>
    </row>
    <row r="16" spans="1:8" ht="47.25">
      <c r="A16" s="106">
        <v>14</v>
      </c>
      <c r="B16" s="106" t="s">
        <v>562</v>
      </c>
      <c r="C16" s="106" t="s">
        <v>460</v>
      </c>
      <c r="D16" s="106" t="s">
        <v>468</v>
      </c>
      <c r="E16" s="106" t="s">
        <v>476</v>
      </c>
      <c r="F16" s="106" t="s">
        <v>256</v>
      </c>
      <c r="G16" s="106" t="s">
        <v>542</v>
      </c>
      <c r="H16" s="106">
        <v>5</v>
      </c>
    </row>
    <row r="17" spans="1:8" ht="47.25">
      <c r="A17" s="106">
        <v>15</v>
      </c>
      <c r="B17" s="106" t="s">
        <v>562</v>
      </c>
      <c r="C17" s="106" t="s">
        <v>540</v>
      </c>
      <c r="D17" s="106" t="s">
        <v>468</v>
      </c>
      <c r="E17" s="106" t="s">
        <v>477</v>
      </c>
      <c r="F17" s="106" t="s">
        <v>478</v>
      </c>
      <c r="G17" s="106" t="s">
        <v>471</v>
      </c>
      <c r="H17" s="106">
        <v>1</v>
      </c>
    </row>
    <row r="18" spans="1:8" ht="47.25">
      <c r="A18" s="106">
        <v>16</v>
      </c>
      <c r="B18" s="106" t="s">
        <v>562</v>
      </c>
      <c r="C18" s="106" t="s">
        <v>460</v>
      </c>
      <c r="D18" s="106" t="s">
        <v>468</v>
      </c>
      <c r="E18" s="106" t="s">
        <v>479</v>
      </c>
      <c r="F18" s="106" t="s">
        <v>480</v>
      </c>
      <c r="G18" s="106" t="s">
        <v>431</v>
      </c>
      <c r="H18" s="106">
        <v>5</v>
      </c>
    </row>
    <row r="19" spans="1:8" ht="47.25">
      <c r="A19" s="106">
        <v>17</v>
      </c>
      <c r="B19" s="106" t="s">
        <v>562</v>
      </c>
      <c r="C19" s="106" t="s">
        <v>540</v>
      </c>
      <c r="D19" s="106" t="s">
        <v>468</v>
      </c>
      <c r="E19" s="106" t="s">
        <v>543</v>
      </c>
      <c r="F19" s="106" t="s">
        <v>544</v>
      </c>
      <c r="G19" s="106" t="s">
        <v>429</v>
      </c>
      <c r="H19" s="106">
        <v>1</v>
      </c>
    </row>
    <row r="20" spans="1:8" ht="47.25">
      <c r="A20" s="106">
        <v>18</v>
      </c>
      <c r="B20" s="106" t="s">
        <v>562</v>
      </c>
      <c r="C20" s="106" t="s">
        <v>460</v>
      </c>
      <c r="D20" s="106" t="s">
        <v>468</v>
      </c>
      <c r="E20" s="106" t="s">
        <v>483</v>
      </c>
      <c r="F20" s="106" t="s">
        <v>484</v>
      </c>
      <c r="G20" s="106" t="s">
        <v>485</v>
      </c>
      <c r="H20" s="106">
        <v>5</v>
      </c>
    </row>
    <row r="21" spans="1:8" ht="47.25">
      <c r="A21" s="106">
        <v>19</v>
      </c>
      <c r="B21" s="106" t="s">
        <v>562</v>
      </c>
      <c r="C21" s="106" t="s">
        <v>460</v>
      </c>
      <c r="D21" s="106" t="s">
        <v>468</v>
      </c>
      <c r="E21" s="106" t="s">
        <v>545</v>
      </c>
      <c r="F21" s="106" t="s">
        <v>546</v>
      </c>
      <c r="G21" s="106" t="s">
        <v>471</v>
      </c>
      <c r="H21" s="106">
        <v>2</v>
      </c>
    </row>
    <row r="22" spans="1:8" ht="47.25">
      <c r="A22" s="106">
        <v>20</v>
      </c>
      <c r="B22" s="106" t="s">
        <v>562</v>
      </c>
      <c r="C22" s="106" t="s">
        <v>460</v>
      </c>
      <c r="D22" s="106" t="s">
        <v>468</v>
      </c>
      <c r="E22" s="106" t="s">
        <v>547</v>
      </c>
      <c r="F22" s="106" t="s">
        <v>548</v>
      </c>
      <c r="G22" s="106" t="s">
        <v>284</v>
      </c>
      <c r="H22" s="106">
        <v>3</v>
      </c>
    </row>
    <row r="23" spans="1:8" ht="47.25">
      <c r="A23" s="106">
        <v>21</v>
      </c>
      <c r="B23" s="106" t="s">
        <v>562</v>
      </c>
      <c r="C23" s="106" t="s">
        <v>460</v>
      </c>
      <c r="D23" s="106" t="s">
        <v>468</v>
      </c>
      <c r="E23" s="106" t="s">
        <v>549</v>
      </c>
      <c r="F23" s="106" t="s">
        <v>550</v>
      </c>
      <c r="G23" s="106" t="s">
        <v>456</v>
      </c>
      <c r="H23" s="106">
        <v>2</v>
      </c>
    </row>
    <row r="24" spans="1:8" ht="47.25">
      <c r="A24" s="106">
        <v>22</v>
      </c>
      <c r="B24" s="106" t="s">
        <v>562</v>
      </c>
      <c r="C24" s="106" t="s">
        <v>460</v>
      </c>
      <c r="D24" s="106" t="s">
        <v>468</v>
      </c>
      <c r="E24" s="106" t="s">
        <v>488</v>
      </c>
      <c r="F24" s="106" t="s">
        <v>291</v>
      </c>
      <c r="G24" s="106" t="s">
        <v>431</v>
      </c>
      <c r="H24" s="106">
        <v>2</v>
      </c>
    </row>
    <row r="25" spans="1:8" ht="47.25">
      <c r="A25" s="106">
        <v>23</v>
      </c>
      <c r="B25" s="106" t="s">
        <v>562</v>
      </c>
      <c r="C25" s="106" t="s">
        <v>460</v>
      </c>
      <c r="D25" s="106" t="s">
        <v>468</v>
      </c>
      <c r="E25" s="106" t="s">
        <v>551</v>
      </c>
      <c r="F25" s="106" t="s">
        <v>552</v>
      </c>
      <c r="G25" s="106" t="s">
        <v>553</v>
      </c>
      <c r="H25" s="106">
        <v>2</v>
      </c>
    </row>
    <row r="26" spans="1:8" ht="47.25">
      <c r="A26" s="106">
        <v>24</v>
      </c>
      <c r="B26" s="106" t="s">
        <v>562</v>
      </c>
      <c r="C26" s="106" t="s">
        <v>460</v>
      </c>
      <c r="D26" s="106" t="s">
        <v>468</v>
      </c>
      <c r="E26" s="106" t="s">
        <v>489</v>
      </c>
      <c r="F26" s="106" t="s">
        <v>302</v>
      </c>
      <c r="G26" s="106" t="s">
        <v>490</v>
      </c>
      <c r="H26" s="106">
        <v>2</v>
      </c>
    </row>
    <row r="27" spans="1:8" ht="47.25">
      <c r="A27" s="106">
        <v>25</v>
      </c>
      <c r="B27" s="106" t="s">
        <v>562</v>
      </c>
      <c r="C27" s="106" t="s">
        <v>460</v>
      </c>
      <c r="D27" s="106" t="s">
        <v>468</v>
      </c>
      <c r="E27" s="106" t="s">
        <v>499</v>
      </c>
      <c r="F27" s="106" t="s">
        <v>500</v>
      </c>
      <c r="G27" s="106" t="s">
        <v>501</v>
      </c>
      <c r="H27" s="106">
        <v>1</v>
      </c>
    </row>
    <row r="28" spans="1:8" ht="47.25">
      <c r="A28" s="106">
        <v>26</v>
      </c>
      <c r="B28" s="106" t="s">
        <v>562</v>
      </c>
      <c r="C28" s="106" t="s">
        <v>460</v>
      </c>
      <c r="D28" s="106" t="s">
        <v>468</v>
      </c>
      <c r="E28" s="106" t="s">
        <v>558</v>
      </c>
      <c r="F28" s="106" t="s">
        <v>559</v>
      </c>
      <c r="G28" s="106" t="s">
        <v>429</v>
      </c>
      <c r="H28" s="106">
        <v>1</v>
      </c>
    </row>
    <row r="29" spans="1:8" ht="47.25">
      <c r="A29" s="106">
        <v>27</v>
      </c>
      <c r="B29" s="106" t="s">
        <v>562</v>
      </c>
      <c r="C29" s="106" t="s">
        <v>460</v>
      </c>
      <c r="D29" s="106" t="s">
        <v>468</v>
      </c>
      <c r="E29" s="106" t="s">
        <v>497</v>
      </c>
      <c r="F29" s="106" t="s">
        <v>498</v>
      </c>
      <c r="G29" s="106" t="s">
        <v>429</v>
      </c>
      <c r="H29" s="106">
        <v>2</v>
      </c>
    </row>
    <row r="30" spans="1:8" ht="47.25">
      <c r="A30" s="106">
        <v>28</v>
      </c>
      <c r="B30" s="106" t="s">
        <v>562</v>
      </c>
      <c r="C30" s="106" t="s">
        <v>460</v>
      </c>
      <c r="D30" s="106" t="s">
        <v>468</v>
      </c>
      <c r="E30" s="106" t="s">
        <v>578</v>
      </c>
      <c r="F30" s="106" t="s">
        <v>579</v>
      </c>
      <c r="G30" s="106" t="s">
        <v>417</v>
      </c>
      <c r="H30" s="106">
        <v>1</v>
      </c>
    </row>
    <row r="31" spans="1:8">
      <c r="H31" s="109">
        <f>SUM(H3:H30)</f>
        <v>122</v>
      </c>
    </row>
  </sheetData>
  <mergeCells count="1">
    <mergeCell ref="A1:H1"/>
  </mergeCells>
  <phoneticPr fontId="20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85" zoomScaleNormal="85" workbookViewId="0">
      <pane ySplit="2" topLeftCell="A3" activePane="bottomLeft" state="frozen"/>
      <selection pane="bottomLeft" activeCell="H31" sqref="H31"/>
    </sheetView>
  </sheetViews>
  <sheetFormatPr defaultRowHeight="16.5"/>
  <cols>
    <col min="2" max="2" width="10.625" customWidth="1"/>
    <col min="3" max="3" width="14.875" customWidth="1"/>
    <col min="4" max="4" width="12.75" customWidth="1"/>
    <col min="5" max="5" width="15.375" customWidth="1"/>
    <col min="6" max="6" width="17.75" style="111" customWidth="1"/>
    <col min="7" max="7" width="18.25" customWidth="1"/>
    <col min="8" max="8" width="17" customWidth="1"/>
  </cols>
  <sheetData>
    <row r="1" spans="1:8" ht="24">
      <c r="A1" s="127" t="s">
        <v>583</v>
      </c>
      <c r="B1" s="128"/>
      <c r="C1" s="128"/>
      <c r="D1" s="128"/>
      <c r="E1" s="128"/>
      <c r="F1" s="128"/>
      <c r="G1" s="128"/>
      <c r="H1" s="128"/>
    </row>
    <row r="2" spans="1:8" ht="43.5" customHeight="1">
      <c r="A2" s="108" t="s">
        <v>505</v>
      </c>
      <c r="B2" s="108" t="s">
        <v>506</v>
      </c>
      <c r="C2" s="108" t="s">
        <v>507</v>
      </c>
      <c r="D2" s="108" t="s">
        <v>508</v>
      </c>
      <c r="E2" s="108" t="s">
        <v>509</v>
      </c>
      <c r="F2" s="108" t="s">
        <v>510</v>
      </c>
      <c r="G2" s="108" t="s">
        <v>511</v>
      </c>
      <c r="H2" s="108" t="s">
        <v>560</v>
      </c>
    </row>
    <row r="3" spans="1:8" ht="30" customHeight="1">
      <c r="A3" s="106">
        <v>1</v>
      </c>
      <c r="B3" s="106" t="s">
        <v>585</v>
      </c>
      <c r="C3" s="106" t="s">
        <v>586</v>
      </c>
      <c r="D3" s="106" t="s">
        <v>22</v>
      </c>
      <c r="E3" s="106" t="s">
        <v>420</v>
      </c>
      <c r="F3" s="106" t="s">
        <v>598</v>
      </c>
      <c r="G3" s="106" t="s">
        <v>422</v>
      </c>
      <c r="H3" s="106">
        <v>26</v>
      </c>
    </row>
    <row r="4" spans="1:8" ht="28.5" customHeight="1">
      <c r="A4" s="106">
        <v>2</v>
      </c>
      <c r="B4" s="106" t="s">
        <v>585</v>
      </c>
      <c r="C4" s="106" t="s">
        <v>513</v>
      </c>
      <c r="D4" s="106" t="s">
        <v>22</v>
      </c>
      <c r="E4" s="106" t="s">
        <v>566</v>
      </c>
      <c r="F4" s="106" t="s">
        <v>599</v>
      </c>
      <c r="G4" s="106" t="s">
        <v>456</v>
      </c>
      <c r="H4" s="106">
        <v>28</v>
      </c>
    </row>
    <row r="5" spans="1:8" ht="29.25" customHeight="1">
      <c r="A5" s="106">
        <v>3</v>
      </c>
      <c r="B5" s="106" t="s">
        <v>584</v>
      </c>
      <c r="C5" s="106" t="s">
        <v>587</v>
      </c>
      <c r="D5" s="106" t="s">
        <v>588</v>
      </c>
      <c r="E5" s="106" t="s">
        <v>589</v>
      </c>
      <c r="F5" s="106" t="s">
        <v>600</v>
      </c>
      <c r="G5" s="106" t="s">
        <v>607</v>
      </c>
      <c r="H5" s="106">
        <v>22</v>
      </c>
    </row>
    <row r="6" spans="1:8" ht="30" customHeight="1">
      <c r="A6" s="106">
        <v>4</v>
      </c>
      <c r="B6" s="106" t="s">
        <v>584</v>
      </c>
      <c r="C6" s="106" t="s">
        <v>587</v>
      </c>
      <c r="D6" s="106" t="s">
        <v>588</v>
      </c>
      <c r="E6" s="106" t="s">
        <v>590</v>
      </c>
      <c r="F6" s="106" t="s">
        <v>601</v>
      </c>
      <c r="G6" s="106" t="s">
        <v>607</v>
      </c>
      <c r="H6" s="106">
        <v>11</v>
      </c>
    </row>
    <row r="7" spans="1:8" ht="27.75" customHeight="1">
      <c r="A7" s="106">
        <v>5</v>
      </c>
      <c r="B7" s="106" t="s">
        <v>584</v>
      </c>
      <c r="C7" s="106" t="s">
        <v>522</v>
      </c>
      <c r="D7" s="106" t="s">
        <v>523</v>
      </c>
      <c r="E7" s="106" t="s">
        <v>530</v>
      </c>
      <c r="F7" s="106" t="s">
        <v>531</v>
      </c>
      <c r="G7" s="106" t="s">
        <v>608</v>
      </c>
      <c r="H7" s="106">
        <v>11</v>
      </c>
    </row>
    <row r="8" spans="1:8" ht="30" customHeight="1">
      <c r="A8" s="106">
        <v>6</v>
      </c>
      <c r="B8" s="106" t="s">
        <v>584</v>
      </c>
      <c r="C8" s="106" t="s">
        <v>522</v>
      </c>
      <c r="D8" s="106" t="s">
        <v>523</v>
      </c>
      <c r="E8" s="106" t="s">
        <v>574</v>
      </c>
      <c r="F8" s="106" t="s">
        <v>528</v>
      </c>
      <c r="G8" s="106" t="s">
        <v>609</v>
      </c>
      <c r="H8" s="106">
        <v>4</v>
      </c>
    </row>
    <row r="9" spans="1:8" ht="31.5">
      <c r="A9" s="106">
        <v>7</v>
      </c>
      <c r="B9" s="106" t="s">
        <v>584</v>
      </c>
      <c r="C9" s="106" t="s">
        <v>522</v>
      </c>
      <c r="D9" s="106" t="s">
        <v>523</v>
      </c>
      <c r="E9" s="106" t="s">
        <v>534</v>
      </c>
      <c r="F9" s="106" t="s">
        <v>535</v>
      </c>
      <c r="G9" s="106" t="s">
        <v>575</v>
      </c>
      <c r="H9" s="106">
        <v>4</v>
      </c>
    </row>
    <row r="10" spans="1:8" ht="47.25">
      <c r="A10" s="106">
        <v>8</v>
      </c>
      <c r="B10" s="106" t="s">
        <v>584</v>
      </c>
      <c r="C10" s="106" t="s">
        <v>522</v>
      </c>
      <c r="D10" s="106" t="s">
        <v>523</v>
      </c>
      <c r="E10" s="106" t="s">
        <v>591</v>
      </c>
      <c r="F10" s="106" t="s">
        <v>602</v>
      </c>
      <c r="G10" s="106" t="s">
        <v>456</v>
      </c>
      <c r="H10" s="106">
        <v>4</v>
      </c>
    </row>
    <row r="11" spans="1:8" ht="31.5">
      <c r="A11" s="106">
        <v>9</v>
      </c>
      <c r="B11" s="106" t="s">
        <v>584</v>
      </c>
      <c r="C11" s="106" t="s">
        <v>522</v>
      </c>
      <c r="D11" s="106" t="s">
        <v>523</v>
      </c>
      <c r="E11" s="106" t="s">
        <v>538</v>
      </c>
      <c r="F11" s="106" t="s">
        <v>539</v>
      </c>
      <c r="G11" s="106" t="s">
        <v>576</v>
      </c>
      <c r="H11" s="106">
        <v>3</v>
      </c>
    </row>
    <row r="12" spans="1:8" ht="31.5">
      <c r="A12" s="106">
        <v>10</v>
      </c>
      <c r="B12" s="106" t="s">
        <v>584</v>
      </c>
      <c r="C12" s="106" t="s">
        <v>522</v>
      </c>
      <c r="D12" s="106" t="s">
        <v>523</v>
      </c>
      <c r="E12" s="106" t="s">
        <v>592</v>
      </c>
      <c r="F12" s="106" t="s">
        <v>603</v>
      </c>
      <c r="G12" s="106" t="s">
        <v>610</v>
      </c>
      <c r="H12" s="106">
        <v>4</v>
      </c>
    </row>
    <row r="13" spans="1:8" ht="47.25">
      <c r="A13" s="106">
        <v>11</v>
      </c>
      <c r="B13" s="106" t="s">
        <v>584</v>
      </c>
      <c r="C13" s="106" t="s">
        <v>460</v>
      </c>
      <c r="D13" s="106" t="s">
        <v>468</v>
      </c>
      <c r="E13" s="106" t="s">
        <v>465</v>
      </c>
      <c r="F13" s="106" t="s">
        <v>466</v>
      </c>
      <c r="G13" s="106" t="s">
        <v>467</v>
      </c>
      <c r="H13" s="106">
        <v>4</v>
      </c>
    </row>
    <row r="14" spans="1:8" ht="47.25">
      <c r="A14" s="106">
        <v>12</v>
      </c>
      <c r="B14" s="106" t="s">
        <v>584</v>
      </c>
      <c r="C14" s="106" t="s">
        <v>540</v>
      </c>
      <c r="D14" s="106" t="s">
        <v>468</v>
      </c>
      <c r="E14" s="106" t="s">
        <v>474</v>
      </c>
      <c r="F14" s="106" t="s">
        <v>475</v>
      </c>
      <c r="G14" s="106" t="s">
        <v>471</v>
      </c>
      <c r="H14" s="106">
        <v>1</v>
      </c>
    </row>
    <row r="15" spans="1:8" ht="47.25">
      <c r="A15" s="106">
        <v>13</v>
      </c>
      <c r="B15" s="106" t="s">
        <v>584</v>
      </c>
      <c r="C15" s="106" t="s">
        <v>460</v>
      </c>
      <c r="D15" s="106" t="s">
        <v>468</v>
      </c>
      <c r="E15" s="106" t="s">
        <v>473</v>
      </c>
      <c r="F15" s="106" t="s">
        <v>246</v>
      </c>
      <c r="G15" s="106" t="s">
        <v>431</v>
      </c>
      <c r="H15" s="106">
        <v>5</v>
      </c>
    </row>
    <row r="16" spans="1:8" ht="47.25">
      <c r="A16" s="106">
        <v>14</v>
      </c>
      <c r="B16" s="106" t="s">
        <v>584</v>
      </c>
      <c r="C16" s="106" t="s">
        <v>540</v>
      </c>
      <c r="D16" s="106" t="s">
        <v>468</v>
      </c>
      <c r="E16" s="106" t="s">
        <v>477</v>
      </c>
      <c r="F16" s="106" t="s">
        <v>478</v>
      </c>
      <c r="G16" s="106" t="s">
        <v>471</v>
      </c>
      <c r="H16" s="106">
        <v>1</v>
      </c>
    </row>
    <row r="17" spans="1:8" ht="47.25">
      <c r="A17" s="106">
        <v>15</v>
      </c>
      <c r="B17" s="106" t="s">
        <v>584</v>
      </c>
      <c r="C17" s="106" t="s">
        <v>540</v>
      </c>
      <c r="D17" s="106" t="s">
        <v>468</v>
      </c>
      <c r="E17" s="106" t="s">
        <v>593</v>
      </c>
      <c r="F17" s="106" t="s">
        <v>487</v>
      </c>
      <c r="G17" s="106" t="s">
        <v>429</v>
      </c>
      <c r="H17" s="106">
        <v>2</v>
      </c>
    </row>
    <row r="18" spans="1:8" ht="47.25">
      <c r="A18" s="106">
        <v>16</v>
      </c>
      <c r="B18" s="106" t="s">
        <v>584</v>
      </c>
      <c r="C18" s="106" t="s">
        <v>460</v>
      </c>
      <c r="D18" s="106" t="s">
        <v>468</v>
      </c>
      <c r="E18" s="106" t="s">
        <v>479</v>
      </c>
      <c r="F18" s="106" t="s">
        <v>480</v>
      </c>
      <c r="G18" s="106" t="s">
        <v>431</v>
      </c>
      <c r="H18" s="106">
        <v>4</v>
      </c>
    </row>
    <row r="19" spans="1:8" ht="47.25">
      <c r="A19" s="106">
        <v>17</v>
      </c>
      <c r="B19" s="106" t="s">
        <v>584</v>
      </c>
      <c r="C19" s="106" t="s">
        <v>540</v>
      </c>
      <c r="D19" s="106" t="s">
        <v>468</v>
      </c>
      <c r="E19" s="106" t="s">
        <v>594</v>
      </c>
      <c r="F19" s="106" t="s">
        <v>557</v>
      </c>
      <c r="G19" s="106" t="s">
        <v>431</v>
      </c>
      <c r="H19" s="106">
        <v>1</v>
      </c>
    </row>
    <row r="20" spans="1:8" ht="47.25">
      <c r="A20" s="106">
        <v>18</v>
      </c>
      <c r="B20" s="106" t="s">
        <v>584</v>
      </c>
      <c r="C20" s="106" t="s">
        <v>460</v>
      </c>
      <c r="D20" s="106" t="s">
        <v>468</v>
      </c>
      <c r="E20" s="106" t="s">
        <v>483</v>
      </c>
      <c r="F20" s="106" t="s">
        <v>484</v>
      </c>
      <c r="G20" s="106" t="s">
        <v>485</v>
      </c>
      <c r="H20" s="106">
        <v>5</v>
      </c>
    </row>
    <row r="21" spans="1:8" ht="47.25">
      <c r="A21" s="106">
        <v>19</v>
      </c>
      <c r="B21" s="106" t="s">
        <v>584</v>
      </c>
      <c r="C21" s="106" t="s">
        <v>540</v>
      </c>
      <c r="D21" s="106" t="s">
        <v>468</v>
      </c>
      <c r="E21" s="106" t="s">
        <v>469</v>
      </c>
      <c r="F21" s="106" t="s">
        <v>470</v>
      </c>
      <c r="G21" s="106" t="s">
        <v>471</v>
      </c>
      <c r="H21" s="106">
        <v>1</v>
      </c>
    </row>
    <row r="22" spans="1:8" ht="47.25">
      <c r="A22" s="106">
        <v>20</v>
      </c>
      <c r="B22" s="106" t="s">
        <v>584</v>
      </c>
      <c r="C22" s="106" t="s">
        <v>460</v>
      </c>
      <c r="D22" s="106" t="s">
        <v>468</v>
      </c>
      <c r="E22" s="106" t="s">
        <v>549</v>
      </c>
      <c r="F22" s="106" t="s">
        <v>550</v>
      </c>
      <c r="G22" s="106" t="s">
        <v>456</v>
      </c>
      <c r="H22" s="106">
        <v>3</v>
      </c>
    </row>
    <row r="23" spans="1:8" ht="47.25">
      <c r="A23" s="106">
        <v>21</v>
      </c>
      <c r="B23" s="106" t="s">
        <v>584</v>
      </c>
      <c r="C23" s="106" t="s">
        <v>460</v>
      </c>
      <c r="D23" s="106" t="s">
        <v>468</v>
      </c>
      <c r="E23" s="106" t="s">
        <v>595</v>
      </c>
      <c r="F23" s="106" t="s">
        <v>604</v>
      </c>
      <c r="G23" s="106" t="s">
        <v>429</v>
      </c>
      <c r="H23" s="106">
        <v>4</v>
      </c>
    </row>
    <row r="24" spans="1:8" ht="47.25">
      <c r="A24" s="106">
        <v>22</v>
      </c>
      <c r="B24" s="106" t="s">
        <v>584</v>
      </c>
      <c r="C24" s="106" t="s">
        <v>460</v>
      </c>
      <c r="D24" s="106" t="s">
        <v>468</v>
      </c>
      <c r="E24" s="106" t="s">
        <v>488</v>
      </c>
      <c r="F24" s="106" t="s">
        <v>291</v>
      </c>
      <c r="G24" s="106" t="s">
        <v>431</v>
      </c>
      <c r="H24" s="106">
        <v>2</v>
      </c>
    </row>
    <row r="25" spans="1:8" ht="47.25">
      <c r="A25" s="106">
        <v>23</v>
      </c>
      <c r="B25" s="106" t="s">
        <v>584</v>
      </c>
      <c r="C25" s="106" t="s">
        <v>460</v>
      </c>
      <c r="D25" s="106" t="s">
        <v>468</v>
      </c>
      <c r="E25" s="106" t="s">
        <v>551</v>
      </c>
      <c r="F25" s="106" t="s">
        <v>552</v>
      </c>
      <c r="G25" s="106" t="s">
        <v>553</v>
      </c>
      <c r="H25" s="106">
        <v>2</v>
      </c>
    </row>
    <row r="26" spans="1:8" ht="47.25">
      <c r="A26" s="106">
        <v>24</v>
      </c>
      <c r="B26" s="106" t="s">
        <v>584</v>
      </c>
      <c r="C26" s="106" t="s">
        <v>460</v>
      </c>
      <c r="D26" s="106" t="s">
        <v>468</v>
      </c>
      <c r="E26" s="106" t="s">
        <v>489</v>
      </c>
      <c r="F26" s="106" t="s">
        <v>302</v>
      </c>
      <c r="G26" s="106" t="s">
        <v>490</v>
      </c>
      <c r="H26" s="106">
        <v>2</v>
      </c>
    </row>
    <row r="27" spans="1:8" ht="47.25">
      <c r="A27" s="106">
        <v>25</v>
      </c>
      <c r="B27" s="106" t="s">
        <v>584</v>
      </c>
      <c r="C27" s="106" t="s">
        <v>460</v>
      </c>
      <c r="D27" s="106" t="s">
        <v>468</v>
      </c>
      <c r="E27" s="106" t="s">
        <v>499</v>
      </c>
      <c r="F27" s="106" t="s">
        <v>500</v>
      </c>
      <c r="G27" s="106" t="s">
        <v>501</v>
      </c>
      <c r="H27" s="106">
        <v>1</v>
      </c>
    </row>
    <row r="28" spans="1:8" ht="47.25">
      <c r="A28" s="106">
        <v>26</v>
      </c>
      <c r="B28" s="106" t="s">
        <v>584</v>
      </c>
      <c r="C28" s="106" t="s">
        <v>460</v>
      </c>
      <c r="D28" s="106" t="s">
        <v>468</v>
      </c>
      <c r="E28" s="106" t="s">
        <v>497</v>
      </c>
      <c r="F28" s="106" t="s">
        <v>498</v>
      </c>
      <c r="G28" s="106" t="s">
        <v>429</v>
      </c>
      <c r="H28" s="106">
        <v>1</v>
      </c>
    </row>
    <row r="29" spans="1:8" ht="47.25">
      <c r="A29" s="106">
        <v>27</v>
      </c>
      <c r="B29" s="106" t="s">
        <v>584</v>
      </c>
      <c r="C29" s="106" t="s">
        <v>460</v>
      </c>
      <c r="D29" s="106" t="s">
        <v>468</v>
      </c>
      <c r="E29" s="106" t="s">
        <v>596</v>
      </c>
      <c r="F29" s="106" t="s">
        <v>605</v>
      </c>
      <c r="G29" s="106" t="s">
        <v>429</v>
      </c>
      <c r="H29" s="106">
        <v>3</v>
      </c>
    </row>
    <row r="30" spans="1:8" ht="47.25">
      <c r="A30" s="106">
        <v>28</v>
      </c>
      <c r="B30" s="106" t="s">
        <v>584</v>
      </c>
      <c r="C30" s="106" t="s">
        <v>460</v>
      </c>
      <c r="D30" s="106" t="s">
        <v>468</v>
      </c>
      <c r="E30" s="106" t="s">
        <v>597</v>
      </c>
      <c r="F30" s="106" t="s">
        <v>606</v>
      </c>
      <c r="G30" s="106" t="s">
        <v>501</v>
      </c>
      <c r="H30" s="106">
        <v>1</v>
      </c>
    </row>
    <row r="31" spans="1:8">
      <c r="H31" s="109">
        <f>SUM(H3:H30)</f>
        <v>160</v>
      </c>
    </row>
  </sheetData>
  <mergeCells count="1">
    <mergeCell ref="A1:H1"/>
  </mergeCells>
  <phoneticPr fontId="20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85" zoomScaleNormal="85" workbookViewId="0">
      <pane ySplit="2" topLeftCell="A3" activePane="bottomLeft" state="frozen"/>
      <selection pane="bottomLeft" activeCell="H5" sqref="H5"/>
    </sheetView>
  </sheetViews>
  <sheetFormatPr defaultColWidth="15.125" defaultRowHeight="16.5"/>
  <cols>
    <col min="1" max="1" width="7.5" customWidth="1"/>
    <col min="2" max="2" width="10" customWidth="1"/>
    <col min="3" max="3" width="24.125" customWidth="1"/>
    <col min="4" max="4" width="12.625" customWidth="1"/>
    <col min="5" max="5" width="13.5" customWidth="1"/>
    <col min="6" max="6" width="21.625" style="112" customWidth="1"/>
  </cols>
  <sheetData>
    <row r="1" spans="1:8" ht="24">
      <c r="A1" s="127" t="s">
        <v>611</v>
      </c>
      <c r="B1" s="128"/>
      <c r="C1" s="128"/>
      <c r="D1" s="128"/>
      <c r="E1" s="128"/>
      <c r="F1" s="128"/>
      <c r="G1" s="128"/>
      <c r="H1" s="128"/>
    </row>
    <row r="2" spans="1:8">
      <c r="A2" s="108" t="s">
        <v>505</v>
      </c>
      <c r="B2" s="108" t="s">
        <v>506</v>
      </c>
      <c r="C2" s="108" t="s">
        <v>507</v>
      </c>
      <c r="D2" s="108" t="s">
        <v>508</v>
      </c>
      <c r="E2" s="108" t="s">
        <v>509</v>
      </c>
      <c r="F2" s="108" t="s">
        <v>510</v>
      </c>
      <c r="G2" s="108" t="s">
        <v>511</v>
      </c>
      <c r="H2" s="108" t="s">
        <v>560</v>
      </c>
    </row>
    <row r="3" spans="1:8" ht="63">
      <c r="A3" s="139">
        <v>1</v>
      </c>
      <c r="B3" s="139" t="s">
        <v>612</v>
      </c>
      <c r="C3" s="139" t="s">
        <v>613</v>
      </c>
      <c r="D3" s="139" t="s">
        <v>619</v>
      </c>
      <c r="E3" s="139" t="s">
        <v>623</v>
      </c>
      <c r="F3" s="139" t="s">
        <v>655</v>
      </c>
      <c r="G3" s="139" t="s">
        <v>687</v>
      </c>
      <c r="H3" s="142">
        <v>29</v>
      </c>
    </row>
    <row r="4" spans="1:8" ht="42">
      <c r="A4" s="139">
        <v>2</v>
      </c>
      <c r="B4" s="139" t="s">
        <v>612</v>
      </c>
      <c r="C4" s="139" t="s">
        <v>613</v>
      </c>
      <c r="D4" s="139" t="s">
        <v>619</v>
      </c>
      <c r="E4" s="139" t="s">
        <v>624</v>
      </c>
      <c r="F4" s="139" t="s">
        <v>656</v>
      </c>
      <c r="G4" s="139" t="s">
        <v>688</v>
      </c>
      <c r="H4" s="142">
        <v>28</v>
      </c>
    </row>
    <row r="5" spans="1:8" ht="42">
      <c r="A5" s="139">
        <v>3</v>
      </c>
      <c r="B5" s="139" t="s">
        <v>612</v>
      </c>
      <c r="C5" s="139" t="s">
        <v>614</v>
      </c>
      <c r="D5" s="139" t="s">
        <v>619</v>
      </c>
      <c r="E5" s="139" t="s">
        <v>625</v>
      </c>
      <c r="F5" s="139" t="s">
        <v>657</v>
      </c>
      <c r="G5" s="139" t="s">
        <v>688</v>
      </c>
      <c r="H5" s="142">
        <v>29</v>
      </c>
    </row>
    <row r="6" spans="1:8" ht="84">
      <c r="A6" s="140">
        <v>4</v>
      </c>
      <c r="B6" s="140" t="s">
        <v>612</v>
      </c>
      <c r="C6" s="140" t="s">
        <v>615</v>
      </c>
      <c r="D6" s="140" t="s">
        <v>620</v>
      </c>
      <c r="E6" s="140" t="s">
        <v>626</v>
      </c>
      <c r="F6" s="141" t="s">
        <v>658</v>
      </c>
      <c r="G6" s="140" t="s">
        <v>689</v>
      </c>
      <c r="H6" s="143">
        <v>6</v>
      </c>
    </row>
    <row r="7" spans="1:8" ht="105">
      <c r="A7" s="140">
        <v>5</v>
      </c>
      <c r="B7" s="140" t="s">
        <v>612</v>
      </c>
      <c r="C7" s="140" t="s">
        <v>616</v>
      </c>
      <c r="D7" s="140" t="s">
        <v>621</v>
      </c>
      <c r="E7" s="140" t="s">
        <v>627</v>
      </c>
      <c r="F7" s="141" t="s">
        <v>659</v>
      </c>
      <c r="G7" s="140" t="s">
        <v>690</v>
      </c>
      <c r="H7" s="143">
        <v>4</v>
      </c>
    </row>
    <row r="8" spans="1:8" ht="63">
      <c r="A8" s="140">
        <v>6</v>
      </c>
      <c r="B8" s="140" t="s">
        <v>612</v>
      </c>
      <c r="C8" s="140" t="s">
        <v>615</v>
      </c>
      <c r="D8" s="140" t="s">
        <v>620</v>
      </c>
      <c r="E8" s="140" t="s">
        <v>628</v>
      </c>
      <c r="F8" s="141" t="s">
        <v>660</v>
      </c>
      <c r="G8" s="140" t="s">
        <v>688</v>
      </c>
      <c r="H8" s="143">
        <v>3</v>
      </c>
    </row>
    <row r="9" spans="1:8" ht="105">
      <c r="A9" s="140">
        <v>7</v>
      </c>
      <c r="B9" s="140" t="s">
        <v>612</v>
      </c>
      <c r="C9" s="140" t="s">
        <v>616</v>
      </c>
      <c r="D9" s="140" t="s">
        <v>621</v>
      </c>
      <c r="E9" s="140" t="s">
        <v>629</v>
      </c>
      <c r="F9" s="141" t="s">
        <v>661</v>
      </c>
      <c r="G9" s="140" t="s">
        <v>691</v>
      </c>
      <c r="H9" s="143">
        <v>3</v>
      </c>
    </row>
    <row r="10" spans="1:8" ht="105">
      <c r="A10" s="140">
        <v>8</v>
      </c>
      <c r="B10" s="140" t="s">
        <v>612</v>
      </c>
      <c r="C10" s="140" t="s">
        <v>616</v>
      </c>
      <c r="D10" s="140" t="s">
        <v>621</v>
      </c>
      <c r="E10" s="140" t="s">
        <v>630</v>
      </c>
      <c r="F10" s="141" t="s">
        <v>662</v>
      </c>
      <c r="G10" s="140" t="s">
        <v>691</v>
      </c>
      <c r="H10" s="143">
        <v>3</v>
      </c>
    </row>
    <row r="11" spans="1:8" ht="105">
      <c r="A11" s="140">
        <v>9</v>
      </c>
      <c r="B11" s="140" t="s">
        <v>612</v>
      </c>
      <c r="C11" s="140" t="s">
        <v>616</v>
      </c>
      <c r="D11" s="140" t="s">
        <v>621</v>
      </c>
      <c r="E11" s="140" t="s">
        <v>631</v>
      </c>
      <c r="F11" s="141" t="s">
        <v>663</v>
      </c>
      <c r="G11" s="140" t="s">
        <v>688</v>
      </c>
      <c r="H11" s="143">
        <v>3</v>
      </c>
    </row>
    <row r="12" spans="1:8" ht="105">
      <c r="A12" s="140">
        <v>10</v>
      </c>
      <c r="B12" s="140" t="s">
        <v>612</v>
      </c>
      <c r="C12" s="140" t="s">
        <v>616</v>
      </c>
      <c r="D12" s="140" t="s">
        <v>621</v>
      </c>
      <c r="E12" s="140" t="s">
        <v>632</v>
      </c>
      <c r="F12" s="141" t="s">
        <v>664</v>
      </c>
      <c r="G12" s="140" t="s">
        <v>691</v>
      </c>
      <c r="H12" s="143">
        <v>3</v>
      </c>
    </row>
    <row r="13" spans="1:8" ht="105">
      <c r="A13" s="140">
        <v>11</v>
      </c>
      <c r="B13" s="140" t="s">
        <v>612</v>
      </c>
      <c r="C13" s="140" t="s">
        <v>616</v>
      </c>
      <c r="D13" s="140" t="s">
        <v>621</v>
      </c>
      <c r="E13" s="140" t="s">
        <v>633</v>
      </c>
      <c r="F13" s="141" t="s">
        <v>665</v>
      </c>
      <c r="G13" s="140" t="s">
        <v>691</v>
      </c>
      <c r="H13" s="143">
        <v>3</v>
      </c>
    </row>
    <row r="14" spans="1:8" ht="42">
      <c r="A14" s="140">
        <v>12</v>
      </c>
      <c r="B14" s="140" t="s">
        <v>612</v>
      </c>
      <c r="C14" s="140" t="s">
        <v>615</v>
      </c>
      <c r="D14" s="140" t="s">
        <v>620</v>
      </c>
      <c r="E14" s="140" t="s">
        <v>634</v>
      </c>
      <c r="F14" s="141" t="s">
        <v>666</v>
      </c>
      <c r="G14" s="140" t="s">
        <v>692</v>
      </c>
      <c r="H14" s="143">
        <v>2</v>
      </c>
    </row>
    <row r="15" spans="1:8" ht="105">
      <c r="A15" s="140">
        <v>13</v>
      </c>
      <c r="B15" s="140" t="s">
        <v>612</v>
      </c>
      <c r="C15" s="140" t="s">
        <v>616</v>
      </c>
      <c r="D15" s="140" t="s">
        <v>621</v>
      </c>
      <c r="E15" s="140" t="s">
        <v>635</v>
      </c>
      <c r="F15" s="141" t="s">
        <v>667</v>
      </c>
      <c r="G15" s="140" t="s">
        <v>691</v>
      </c>
      <c r="H15" s="143">
        <v>2</v>
      </c>
    </row>
    <row r="16" spans="1:8" ht="84">
      <c r="A16" s="139">
        <v>14</v>
      </c>
      <c r="B16" s="139" t="s">
        <v>612</v>
      </c>
      <c r="C16" s="139" t="s">
        <v>617</v>
      </c>
      <c r="D16" s="139" t="s">
        <v>622</v>
      </c>
      <c r="E16" s="139" t="s">
        <v>636</v>
      </c>
      <c r="F16" s="139" t="s">
        <v>668</v>
      </c>
      <c r="G16" s="139" t="s">
        <v>431</v>
      </c>
      <c r="H16" s="142">
        <v>4</v>
      </c>
    </row>
    <row r="17" spans="1:8" ht="84">
      <c r="A17" s="139">
        <v>15</v>
      </c>
      <c r="B17" s="139" t="s">
        <v>612</v>
      </c>
      <c r="C17" s="139" t="s">
        <v>618</v>
      </c>
      <c r="D17" s="139" t="s">
        <v>622</v>
      </c>
      <c r="E17" s="139" t="s">
        <v>637</v>
      </c>
      <c r="F17" s="139" t="s">
        <v>669</v>
      </c>
      <c r="G17" s="139" t="s">
        <v>693</v>
      </c>
      <c r="H17" s="142">
        <v>1</v>
      </c>
    </row>
    <row r="18" spans="1:8" ht="84">
      <c r="A18" s="139">
        <v>16</v>
      </c>
      <c r="B18" s="139" t="s">
        <v>612</v>
      </c>
      <c r="C18" s="139" t="s">
        <v>617</v>
      </c>
      <c r="D18" s="139" t="s">
        <v>622</v>
      </c>
      <c r="E18" s="139" t="s">
        <v>638</v>
      </c>
      <c r="F18" s="139" t="s">
        <v>670</v>
      </c>
      <c r="G18" s="139" t="s">
        <v>431</v>
      </c>
      <c r="H18" s="142">
        <v>6</v>
      </c>
    </row>
    <row r="19" spans="1:8" ht="84">
      <c r="A19" s="139">
        <v>17</v>
      </c>
      <c r="B19" s="139" t="s">
        <v>612</v>
      </c>
      <c r="C19" s="139" t="s">
        <v>618</v>
      </c>
      <c r="D19" s="139" t="s">
        <v>622</v>
      </c>
      <c r="E19" s="139" t="s">
        <v>639</v>
      </c>
      <c r="F19" s="139" t="s">
        <v>671</v>
      </c>
      <c r="G19" s="139" t="s">
        <v>471</v>
      </c>
      <c r="H19" s="142">
        <v>1</v>
      </c>
    </row>
    <row r="20" spans="1:8" ht="84">
      <c r="A20" s="139">
        <v>18</v>
      </c>
      <c r="B20" s="139" t="s">
        <v>612</v>
      </c>
      <c r="C20" s="139" t="s">
        <v>617</v>
      </c>
      <c r="D20" s="139" t="s">
        <v>622</v>
      </c>
      <c r="E20" s="139" t="s">
        <v>640</v>
      </c>
      <c r="F20" s="139" t="s">
        <v>672</v>
      </c>
      <c r="G20" s="139" t="s">
        <v>694</v>
      </c>
      <c r="H20" s="142">
        <v>4</v>
      </c>
    </row>
    <row r="21" spans="1:8" ht="84">
      <c r="A21" s="139">
        <v>19</v>
      </c>
      <c r="B21" s="139" t="s">
        <v>612</v>
      </c>
      <c r="C21" s="139" t="s">
        <v>618</v>
      </c>
      <c r="D21" s="139" t="s">
        <v>622</v>
      </c>
      <c r="E21" s="139" t="s">
        <v>641</v>
      </c>
      <c r="F21" s="139" t="s">
        <v>673</v>
      </c>
      <c r="G21" s="139" t="s">
        <v>695</v>
      </c>
      <c r="H21" s="142">
        <v>2</v>
      </c>
    </row>
    <row r="22" spans="1:8" ht="84">
      <c r="A22" s="139">
        <v>20</v>
      </c>
      <c r="B22" s="139" t="s">
        <v>612</v>
      </c>
      <c r="C22" s="139" t="s">
        <v>617</v>
      </c>
      <c r="D22" s="139" t="s">
        <v>622</v>
      </c>
      <c r="E22" s="139" t="s">
        <v>642</v>
      </c>
      <c r="F22" s="139" t="s">
        <v>674</v>
      </c>
      <c r="G22" s="139" t="s">
        <v>485</v>
      </c>
      <c r="H22" s="142">
        <v>5</v>
      </c>
    </row>
    <row r="23" spans="1:8" ht="84">
      <c r="A23" s="139">
        <v>21</v>
      </c>
      <c r="B23" s="139" t="s">
        <v>612</v>
      </c>
      <c r="C23" s="139" t="s">
        <v>618</v>
      </c>
      <c r="D23" s="139" t="s">
        <v>622</v>
      </c>
      <c r="E23" s="139" t="s">
        <v>643</v>
      </c>
      <c r="F23" s="139" t="s">
        <v>675</v>
      </c>
      <c r="G23" s="139" t="s">
        <v>696</v>
      </c>
      <c r="H23" s="142">
        <v>1</v>
      </c>
    </row>
    <row r="24" spans="1:8" ht="84">
      <c r="A24" s="139">
        <v>22</v>
      </c>
      <c r="B24" s="139" t="s">
        <v>612</v>
      </c>
      <c r="C24" s="139" t="s">
        <v>617</v>
      </c>
      <c r="D24" s="139" t="s">
        <v>622</v>
      </c>
      <c r="E24" s="139" t="s">
        <v>644</v>
      </c>
      <c r="F24" s="139" t="s">
        <v>676</v>
      </c>
      <c r="G24" s="139" t="s">
        <v>696</v>
      </c>
      <c r="H24" s="142">
        <v>1</v>
      </c>
    </row>
    <row r="25" spans="1:8" ht="84">
      <c r="A25" s="139">
        <v>23</v>
      </c>
      <c r="B25" s="139" t="s">
        <v>612</v>
      </c>
      <c r="C25" s="139" t="s">
        <v>618</v>
      </c>
      <c r="D25" s="139" t="s">
        <v>622</v>
      </c>
      <c r="E25" s="139" t="s">
        <v>645</v>
      </c>
      <c r="F25" s="139" t="s">
        <v>677</v>
      </c>
      <c r="G25" s="139" t="s">
        <v>693</v>
      </c>
      <c r="H25" s="142">
        <v>1</v>
      </c>
    </row>
    <row r="26" spans="1:8" ht="84">
      <c r="A26" s="139">
        <v>24</v>
      </c>
      <c r="B26" s="139" t="s">
        <v>612</v>
      </c>
      <c r="C26" s="139" t="s">
        <v>617</v>
      </c>
      <c r="D26" s="139" t="s">
        <v>622</v>
      </c>
      <c r="E26" s="139" t="s">
        <v>646</v>
      </c>
      <c r="F26" s="139" t="s">
        <v>678</v>
      </c>
      <c r="G26" s="139" t="s">
        <v>695</v>
      </c>
      <c r="H26" s="142">
        <v>3</v>
      </c>
    </row>
    <row r="27" spans="1:8" ht="84">
      <c r="A27" s="139">
        <v>25</v>
      </c>
      <c r="B27" s="139" t="s">
        <v>612</v>
      </c>
      <c r="C27" s="139" t="s">
        <v>617</v>
      </c>
      <c r="D27" s="139" t="s">
        <v>622</v>
      </c>
      <c r="E27" s="139" t="s">
        <v>647</v>
      </c>
      <c r="F27" s="139" t="s">
        <v>679</v>
      </c>
      <c r="G27" s="139" t="s">
        <v>696</v>
      </c>
      <c r="H27" s="142">
        <v>2</v>
      </c>
    </row>
    <row r="28" spans="1:8" ht="84">
      <c r="A28" s="139">
        <v>26</v>
      </c>
      <c r="B28" s="139" t="s">
        <v>612</v>
      </c>
      <c r="C28" s="139" t="s">
        <v>617</v>
      </c>
      <c r="D28" s="139" t="s">
        <v>622</v>
      </c>
      <c r="E28" s="139" t="s">
        <v>648</v>
      </c>
      <c r="F28" s="139" t="s">
        <v>680</v>
      </c>
      <c r="G28" s="139" t="s">
        <v>697</v>
      </c>
      <c r="H28" s="142">
        <v>2</v>
      </c>
    </row>
    <row r="29" spans="1:8" ht="84">
      <c r="A29" s="139">
        <v>27</v>
      </c>
      <c r="B29" s="139" t="s">
        <v>612</v>
      </c>
      <c r="C29" s="139" t="s">
        <v>617</v>
      </c>
      <c r="D29" s="139" t="s">
        <v>622</v>
      </c>
      <c r="E29" s="139" t="s">
        <v>649</v>
      </c>
      <c r="F29" s="139" t="s">
        <v>681</v>
      </c>
      <c r="G29" s="139" t="s">
        <v>698</v>
      </c>
      <c r="H29" s="142">
        <v>2</v>
      </c>
    </row>
    <row r="30" spans="1:8" ht="84">
      <c r="A30" s="139">
        <v>28</v>
      </c>
      <c r="B30" s="139" t="s">
        <v>612</v>
      </c>
      <c r="C30" s="139" t="s">
        <v>617</v>
      </c>
      <c r="D30" s="139" t="s">
        <v>622</v>
      </c>
      <c r="E30" s="139" t="s">
        <v>650</v>
      </c>
      <c r="F30" s="139" t="s">
        <v>682</v>
      </c>
      <c r="G30" s="139" t="s">
        <v>699</v>
      </c>
      <c r="H30" s="142">
        <v>1</v>
      </c>
    </row>
    <row r="31" spans="1:8" ht="84">
      <c r="A31" s="139">
        <v>29</v>
      </c>
      <c r="B31" s="139" t="s">
        <v>612</v>
      </c>
      <c r="C31" s="139" t="s">
        <v>617</v>
      </c>
      <c r="D31" s="139" t="s">
        <v>622</v>
      </c>
      <c r="E31" s="139" t="s">
        <v>651</v>
      </c>
      <c r="F31" s="139" t="s">
        <v>683</v>
      </c>
      <c r="G31" s="139" t="s">
        <v>695</v>
      </c>
      <c r="H31" s="142">
        <v>1</v>
      </c>
    </row>
    <row r="32" spans="1:8" ht="84">
      <c r="A32" s="139">
        <v>30</v>
      </c>
      <c r="B32" s="139" t="s">
        <v>612</v>
      </c>
      <c r="C32" s="139" t="s">
        <v>617</v>
      </c>
      <c r="D32" s="139" t="s">
        <v>622</v>
      </c>
      <c r="E32" s="139" t="s">
        <v>652</v>
      </c>
      <c r="F32" s="139" t="s">
        <v>684</v>
      </c>
      <c r="G32" s="139" t="s">
        <v>695</v>
      </c>
      <c r="H32" s="142">
        <v>1</v>
      </c>
    </row>
    <row r="33" spans="1:8" ht="84">
      <c r="A33" s="139">
        <v>31</v>
      </c>
      <c r="B33" s="139" t="s">
        <v>612</v>
      </c>
      <c r="C33" s="139" t="s">
        <v>617</v>
      </c>
      <c r="D33" s="139" t="s">
        <v>622</v>
      </c>
      <c r="E33" s="139" t="s">
        <v>653</v>
      </c>
      <c r="F33" s="139" t="s">
        <v>685</v>
      </c>
      <c r="G33" s="139" t="s">
        <v>699</v>
      </c>
      <c r="H33" s="142">
        <v>1</v>
      </c>
    </row>
    <row r="34" spans="1:8" ht="84">
      <c r="A34" s="139">
        <v>32</v>
      </c>
      <c r="B34" s="139" t="s">
        <v>612</v>
      </c>
      <c r="C34" s="139" t="s">
        <v>617</v>
      </c>
      <c r="D34" s="139" t="s">
        <v>622</v>
      </c>
      <c r="E34" s="139" t="s">
        <v>654</v>
      </c>
      <c r="F34" s="139" t="s">
        <v>686</v>
      </c>
      <c r="G34" s="139" t="s">
        <v>699</v>
      </c>
      <c r="H34" s="142">
        <v>1</v>
      </c>
    </row>
  </sheetData>
  <mergeCells count="1">
    <mergeCell ref="A1:H1"/>
  </mergeCells>
  <phoneticPr fontId="20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85" zoomScaleNormal="85" workbookViewId="0">
      <pane ySplit="2" topLeftCell="A3" activePane="bottomLeft" state="frozen"/>
      <selection pane="bottomLeft" activeCell="F6" sqref="F6"/>
    </sheetView>
  </sheetViews>
  <sheetFormatPr defaultColWidth="15.125" defaultRowHeight="16.5"/>
  <cols>
    <col min="1" max="1" width="7.5" customWidth="1"/>
    <col min="2" max="2" width="10" customWidth="1"/>
    <col min="3" max="3" width="26.75" bestFit="1" customWidth="1"/>
    <col min="4" max="4" width="26" customWidth="1"/>
    <col min="5" max="5" width="11.875" customWidth="1"/>
    <col min="6" max="6" width="16.875" style="112" customWidth="1"/>
  </cols>
  <sheetData>
    <row r="1" spans="1:8" ht="24">
      <c r="A1" s="127" t="s">
        <v>700</v>
      </c>
      <c r="B1" s="128"/>
      <c r="C1" s="128"/>
      <c r="D1" s="128"/>
      <c r="E1" s="128"/>
      <c r="F1" s="128"/>
      <c r="G1" s="128"/>
      <c r="H1" s="128"/>
    </row>
    <row r="2" spans="1:8" ht="31.5">
      <c r="A2" s="108" t="s">
        <v>505</v>
      </c>
      <c r="B2" s="108" t="s">
        <v>506</v>
      </c>
      <c r="C2" s="108" t="s">
        <v>507</v>
      </c>
      <c r="D2" s="108" t="s">
        <v>508</v>
      </c>
      <c r="E2" s="108" t="s">
        <v>509</v>
      </c>
      <c r="F2" s="108" t="s">
        <v>510</v>
      </c>
      <c r="G2" s="108" t="s">
        <v>511</v>
      </c>
      <c r="H2" s="108" t="s">
        <v>560</v>
      </c>
    </row>
    <row r="3" spans="1:8" ht="42">
      <c r="A3" s="140">
        <v>1</v>
      </c>
      <c r="B3" s="140" t="s">
        <v>701</v>
      </c>
      <c r="C3" s="140" t="s">
        <v>702</v>
      </c>
      <c r="D3" s="140" t="s">
        <v>620</v>
      </c>
      <c r="E3" s="140" t="s">
        <v>704</v>
      </c>
      <c r="F3" s="141" t="s">
        <v>718</v>
      </c>
      <c r="G3" s="140" t="s">
        <v>688</v>
      </c>
      <c r="H3" s="143">
        <v>6</v>
      </c>
    </row>
    <row r="4" spans="1:8" ht="42">
      <c r="A4" s="140">
        <v>2</v>
      </c>
      <c r="B4" s="140" t="s">
        <v>701</v>
      </c>
      <c r="C4" s="140" t="s">
        <v>703</v>
      </c>
      <c r="D4" s="140" t="s">
        <v>621</v>
      </c>
      <c r="E4" s="140" t="s">
        <v>705</v>
      </c>
      <c r="F4" s="141" t="s">
        <v>719</v>
      </c>
      <c r="G4" s="140" t="s">
        <v>691</v>
      </c>
      <c r="H4" s="143">
        <v>4</v>
      </c>
    </row>
    <row r="5" spans="1:8" ht="42">
      <c r="A5" s="144">
        <v>3</v>
      </c>
      <c r="B5" s="144" t="s">
        <v>701</v>
      </c>
      <c r="C5" s="144" t="s">
        <v>703</v>
      </c>
      <c r="D5" s="144" t="s">
        <v>620</v>
      </c>
      <c r="E5" s="140" t="s">
        <v>706</v>
      </c>
      <c r="F5" s="141" t="s">
        <v>720</v>
      </c>
      <c r="G5" s="140" t="s">
        <v>691</v>
      </c>
      <c r="H5" s="143">
        <v>3</v>
      </c>
    </row>
    <row r="6" spans="1:8" ht="42">
      <c r="A6" s="145"/>
      <c r="B6" s="145"/>
      <c r="C6" s="145"/>
      <c r="D6" s="145"/>
      <c r="E6" s="140" t="s">
        <v>707</v>
      </c>
      <c r="F6" s="141" t="s">
        <v>720</v>
      </c>
      <c r="G6" s="140" t="s">
        <v>691</v>
      </c>
      <c r="H6" s="143">
        <v>3</v>
      </c>
    </row>
    <row r="7" spans="1:8" ht="42">
      <c r="A7" s="140">
        <v>4</v>
      </c>
      <c r="B7" s="140" t="s">
        <v>701</v>
      </c>
      <c r="C7" s="140" t="s">
        <v>702</v>
      </c>
      <c r="D7" s="140" t="s">
        <v>621</v>
      </c>
      <c r="E7" s="140" t="s">
        <v>708</v>
      </c>
      <c r="F7" s="141" t="s">
        <v>721</v>
      </c>
      <c r="G7" s="140" t="s">
        <v>732</v>
      </c>
      <c r="H7" s="143">
        <v>3</v>
      </c>
    </row>
    <row r="8" spans="1:8" ht="42">
      <c r="A8" s="140">
        <v>5</v>
      </c>
      <c r="B8" s="140" t="s">
        <v>701</v>
      </c>
      <c r="C8" s="140" t="s">
        <v>702</v>
      </c>
      <c r="D8" s="140" t="s">
        <v>621</v>
      </c>
      <c r="E8" s="140" t="s">
        <v>709</v>
      </c>
      <c r="F8" s="141" t="s">
        <v>722</v>
      </c>
      <c r="G8" s="140" t="s">
        <v>733</v>
      </c>
      <c r="H8" s="143">
        <v>3</v>
      </c>
    </row>
    <row r="9" spans="1:8" ht="42">
      <c r="A9" s="139">
        <v>6</v>
      </c>
      <c r="B9" s="139" t="s">
        <v>701</v>
      </c>
      <c r="C9" s="139" t="s">
        <v>617</v>
      </c>
      <c r="D9" s="139" t="s">
        <v>622</v>
      </c>
      <c r="E9" s="139" t="s">
        <v>636</v>
      </c>
      <c r="F9" s="139" t="s">
        <v>668</v>
      </c>
      <c r="G9" s="139" t="s">
        <v>431</v>
      </c>
      <c r="H9" s="142">
        <v>3</v>
      </c>
    </row>
    <row r="10" spans="1:8" ht="42">
      <c r="A10" s="139">
        <v>7</v>
      </c>
      <c r="B10" s="139" t="s">
        <v>701</v>
      </c>
      <c r="C10" s="139" t="s">
        <v>618</v>
      </c>
      <c r="D10" s="139" t="s">
        <v>622</v>
      </c>
      <c r="E10" s="139" t="s">
        <v>637</v>
      </c>
      <c r="F10" s="139" t="s">
        <v>669</v>
      </c>
      <c r="G10" s="139" t="s">
        <v>693</v>
      </c>
      <c r="H10" s="142">
        <v>2</v>
      </c>
    </row>
    <row r="11" spans="1:8" ht="42">
      <c r="A11" s="139">
        <v>8</v>
      </c>
      <c r="B11" s="139" t="s">
        <v>701</v>
      </c>
      <c r="C11" s="139" t="s">
        <v>617</v>
      </c>
      <c r="D11" s="139" t="s">
        <v>622</v>
      </c>
      <c r="E11" s="139" t="s">
        <v>638</v>
      </c>
      <c r="F11" s="139" t="s">
        <v>670</v>
      </c>
      <c r="G11" s="139" t="s">
        <v>431</v>
      </c>
      <c r="H11" s="142">
        <v>3</v>
      </c>
    </row>
    <row r="12" spans="1:8" ht="84">
      <c r="A12" s="139">
        <v>9</v>
      </c>
      <c r="B12" s="139" t="s">
        <v>701</v>
      </c>
      <c r="C12" s="139" t="s">
        <v>618</v>
      </c>
      <c r="D12" s="139" t="s">
        <v>622</v>
      </c>
      <c r="E12" s="139" t="s">
        <v>639</v>
      </c>
      <c r="F12" s="139" t="s">
        <v>671</v>
      </c>
      <c r="G12" s="139" t="s">
        <v>471</v>
      </c>
      <c r="H12" s="142">
        <v>1</v>
      </c>
    </row>
    <row r="13" spans="1:8" ht="42">
      <c r="A13" s="139">
        <v>10</v>
      </c>
      <c r="B13" s="139" t="s">
        <v>701</v>
      </c>
      <c r="C13" s="139" t="s">
        <v>617</v>
      </c>
      <c r="D13" s="139" t="s">
        <v>622</v>
      </c>
      <c r="E13" s="139" t="s">
        <v>646</v>
      </c>
      <c r="F13" s="139" t="s">
        <v>678</v>
      </c>
      <c r="G13" s="139" t="s">
        <v>734</v>
      </c>
      <c r="H13" s="142">
        <v>7</v>
      </c>
    </row>
    <row r="14" spans="1:8" ht="63">
      <c r="A14" s="139">
        <v>11</v>
      </c>
      <c r="B14" s="139" t="s">
        <v>701</v>
      </c>
      <c r="C14" s="139" t="s">
        <v>618</v>
      </c>
      <c r="D14" s="139" t="s">
        <v>622</v>
      </c>
      <c r="E14" s="139" t="s">
        <v>710</v>
      </c>
      <c r="F14" s="139" t="s">
        <v>675</v>
      </c>
      <c r="G14" s="139" t="s">
        <v>735</v>
      </c>
      <c r="H14" s="142">
        <v>1</v>
      </c>
    </row>
    <row r="15" spans="1:8" ht="42">
      <c r="A15" s="139">
        <v>12</v>
      </c>
      <c r="B15" s="139" t="s">
        <v>701</v>
      </c>
      <c r="C15" s="139" t="s">
        <v>617</v>
      </c>
      <c r="D15" s="139" t="s">
        <v>622</v>
      </c>
      <c r="E15" s="139" t="s">
        <v>711</v>
      </c>
      <c r="F15" s="139" t="s">
        <v>674</v>
      </c>
      <c r="G15" s="139" t="s">
        <v>485</v>
      </c>
      <c r="H15" s="142">
        <v>5</v>
      </c>
    </row>
    <row r="16" spans="1:8" ht="42">
      <c r="A16" s="139">
        <v>13</v>
      </c>
      <c r="B16" s="139" t="s">
        <v>701</v>
      </c>
      <c r="C16" s="139" t="s">
        <v>618</v>
      </c>
      <c r="D16" s="139" t="s">
        <v>622</v>
      </c>
      <c r="E16" s="139" t="s">
        <v>645</v>
      </c>
      <c r="F16" s="139" t="s">
        <v>723</v>
      </c>
      <c r="G16" s="139" t="s">
        <v>735</v>
      </c>
      <c r="H16" s="142">
        <v>1</v>
      </c>
    </row>
    <row r="17" spans="1:8" ht="42">
      <c r="A17" s="139">
        <v>14</v>
      </c>
      <c r="B17" s="139" t="s">
        <v>701</v>
      </c>
      <c r="C17" s="139" t="s">
        <v>617</v>
      </c>
      <c r="D17" s="139" t="s">
        <v>622</v>
      </c>
      <c r="E17" s="139" t="s">
        <v>644</v>
      </c>
      <c r="F17" s="139" t="s">
        <v>676</v>
      </c>
      <c r="G17" s="139" t="s">
        <v>696</v>
      </c>
      <c r="H17" s="142">
        <v>1</v>
      </c>
    </row>
    <row r="18" spans="1:8" ht="42">
      <c r="A18" s="139">
        <v>15</v>
      </c>
      <c r="B18" s="139" t="s">
        <v>701</v>
      </c>
      <c r="C18" s="139" t="s">
        <v>618</v>
      </c>
      <c r="D18" s="139" t="s">
        <v>622</v>
      </c>
      <c r="E18" s="139" t="s">
        <v>712</v>
      </c>
      <c r="F18" s="139" t="s">
        <v>724</v>
      </c>
      <c r="G18" s="139" t="s">
        <v>693</v>
      </c>
      <c r="H18" s="142">
        <v>1</v>
      </c>
    </row>
    <row r="19" spans="1:8" ht="42">
      <c r="A19" s="139">
        <v>16</v>
      </c>
      <c r="B19" s="139" t="s">
        <v>701</v>
      </c>
      <c r="C19" s="139" t="s">
        <v>617</v>
      </c>
      <c r="D19" s="139" t="s">
        <v>622</v>
      </c>
      <c r="E19" s="139" t="s">
        <v>649</v>
      </c>
      <c r="F19" s="139" t="s">
        <v>725</v>
      </c>
      <c r="G19" s="139" t="s">
        <v>696</v>
      </c>
      <c r="H19" s="142">
        <v>2</v>
      </c>
    </row>
    <row r="20" spans="1:8" ht="42">
      <c r="A20" s="139">
        <v>17</v>
      </c>
      <c r="B20" s="139" t="s">
        <v>701</v>
      </c>
      <c r="C20" s="139" t="s">
        <v>617</v>
      </c>
      <c r="D20" s="139" t="s">
        <v>622</v>
      </c>
      <c r="E20" s="139" t="s">
        <v>648</v>
      </c>
      <c r="F20" s="139" t="s">
        <v>726</v>
      </c>
      <c r="G20" s="139" t="s">
        <v>697</v>
      </c>
      <c r="H20" s="142">
        <v>4</v>
      </c>
    </row>
    <row r="21" spans="1:8" ht="42">
      <c r="A21" s="139">
        <v>18</v>
      </c>
      <c r="B21" s="139" t="s">
        <v>701</v>
      </c>
      <c r="C21" s="139" t="s">
        <v>617</v>
      </c>
      <c r="D21" s="139" t="s">
        <v>622</v>
      </c>
      <c r="E21" s="139" t="s">
        <v>640</v>
      </c>
      <c r="F21" s="139" t="s">
        <v>727</v>
      </c>
      <c r="G21" s="139" t="s">
        <v>696</v>
      </c>
      <c r="H21" s="142">
        <v>1</v>
      </c>
    </row>
    <row r="22" spans="1:8" ht="42">
      <c r="A22" s="139">
        <v>19</v>
      </c>
      <c r="B22" s="139" t="s">
        <v>701</v>
      </c>
      <c r="C22" s="139" t="s">
        <v>617</v>
      </c>
      <c r="D22" s="139" t="s">
        <v>622</v>
      </c>
      <c r="E22" s="139" t="s">
        <v>713</v>
      </c>
      <c r="F22" s="139" t="s">
        <v>728</v>
      </c>
      <c r="G22" s="139" t="s">
        <v>735</v>
      </c>
      <c r="H22" s="142">
        <v>1</v>
      </c>
    </row>
    <row r="23" spans="1:8" ht="42">
      <c r="A23" s="139">
        <v>20</v>
      </c>
      <c r="B23" s="139" t="s">
        <v>701</v>
      </c>
      <c r="C23" s="139" t="s">
        <v>617</v>
      </c>
      <c r="D23" s="139" t="s">
        <v>622</v>
      </c>
      <c r="E23" s="139" t="s">
        <v>650</v>
      </c>
      <c r="F23" s="139" t="s">
        <v>682</v>
      </c>
      <c r="G23" s="139" t="s">
        <v>699</v>
      </c>
      <c r="H23" s="142">
        <v>1</v>
      </c>
    </row>
    <row r="24" spans="1:8" ht="63">
      <c r="A24" s="139">
        <v>21</v>
      </c>
      <c r="B24" s="139" t="s">
        <v>701</v>
      </c>
      <c r="C24" s="139" t="s">
        <v>617</v>
      </c>
      <c r="D24" s="139" t="s">
        <v>622</v>
      </c>
      <c r="E24" s="139" t="s">
        <v>714</v>
      </c>
      <c r="F24" s="139" t="s">
        <v>729</v>
      </c>
      <c r="G24" s="139" t="s">
        <v>736</v>
      </c>
      <c r="H24" s="142">
        <v>1</v>
      </c>
    </row>
    <row r="25" spans="1:8" ht="42">
      <c r="A25" s="139">
        <v>22</v>
      </c>
      <c r="B25" s="139" t="s">
        <v>701</v>
      </c>
      <c r="C25" s="139" t="s">
        <v>617</v>
      </c>
      <c r="D25" s="139" t="s">
        <v>622</v>
      </c>
      <c r="E25" s="139" t="s">
        <v>715</v>
      </c>
      <c r="F25" s="139" t="s">
        <v>686</v>
      </c>
      <c r="G25" s="139" t="s">
        <v>696</v>
      </c>
      <c r="H25" s="142">
        <v>1</v>
      </c>
    </row>
    <row r="26" spans="1:8" ht="42">
      <c r="A26" s="139">
        <v>23</v>
      </c>
      <c r="B26" s="139" t="s">
        <v>701</v>
      </c>
      <c r="C26" s="139" t="s">
        <v>617</v>
      </c>
      <c r="D26" s="139" t="s">
        <v>622</v>
      </c>
      <c r="E26" s="139" t="s">
        <v>716</v>
      </c>
      <c r="F26" s="139" t="s">
        <v>730</v>
      </c>
      <c r="G26" s="139" t="s">
        <v>737</v>
      </c>
      <c r="H26" s="142">
        <v>4</v>
      </c>
    </row>
    <row r="27" spans="1:8" ht="42">
      <c r="A27" s="139">
        <v>24</v>
      </c>
      <c r="B27" s="139" t="s">
        <v>701</v>
      </c>
      <c r="C27" s="139" t="s">
        <v>617</v>
      </c>
      <c r="D27" s="139" t="s">
        <v>622</v>
      </c>
      <c r="E27" s="139" t="s">
        <v>717</v>
      </c>
      <c r="F27" s="139" t="s">
        <v>731</v>
      </c>
      <c r="G27" s="139" t="s">
        <v>699</v>
      </c>
      <c r="H27" s="142">
        <v>2</v>
      </c>
    </row>
    <row r="28" spans="1:8" ht="42">
      <c r="A28" s="139">
        <v>26</v>
      </c>
      <c r="B28" s="139" t="s">
        <v>612</v>
      </c>
      <c r="C28" s="139" t="s">
        <v>617</v>
      </c>
      <c r="D28" s="139" t="s">
        <v>622</v>
      </c>
      <c r="E28" s="139" t="s">
        <v>648</v>
      </c>
      <c r="F28" s="139" t="s">
        <v>680</v>
      </c>
      <c r="G28" s="139" t="s">
        <v>697</v>
      </c>
      <c r="H28" s="142">
        <v>2</v>
      </c>
    </row>
    <row r="29" spans="1:8" ht="42">
      <c r="A29" s="139">
        <v>27</v>
      </c>
      <c r="B29" s="139" t="s">
        <v>612</v>
      </c>
      <c r="C29" s="139" t="s">
        <v>617</v>
      </c>
      <c r="D29" s="139" t="s">
        <v>622</v>
      </c>
      <c r="E29" s="139" t="s">
        <v>649</v>
      </c>
      <c r="F29" s="139" t="s">
        <v>681</v>
      </c>
      <c r="G29" s="139" t="s">
        <v>698</v>
      </c>
      <c r="H29" s="142">
        <v>2</v>
      </c>
    </row>
    <row r="30" spans="1:8" ht="42">
      <c r="A30" s="139">
        <v>28</v>
      </c>
      <c r="B30" s="139" t="s">
        <v>612</v>
      </c>
      <c r="C30" s="139" t="s">
        <v>617</v>
      </c>
      <c r="D30" s="139" t="s">
        <v>622</v>
      </c>
      <c r="E30" s="139" t="s">
        <v>650</v>
      </c>
      <c r="F30" s="139" t="s">
        <v>682</v>
      </c>
      <c r="G30" s="139" t="s">
        <v>699</v>
      </c>
      <c r="H30" s="142">
        <v>1</v>
      </c>
    </row>
    <row r="31" spans="1:8" ht="42">
      <c r="A31" s="139">
        <v>29</v>
      </c>
      <c r="B31" s="139" t="s">
        <v>612</v>
      </c>
      <c r="C31" s="139" t="s">
        <v>617</v>
      </c>
      <c r="D31" s="139" t="s">
        <v>622</v>
      </c>
      <c r="E31" s="139" t="s">
        <v>651</v>
      </c>
      <c r="F31" s="139" t="s">
        <v>683</v>
      </c>
      <c r="G31" s="139" t="s">
        <v>695</v>
      </c>
      <c r="H31" s="142">
        <v>1</v>
      </c>
    </row>
    <row r="32" spans="1:8" ht="42">
      <c r="A32" s="139">
        <v>30</v>
      </c>
      <c r="B32" s="139" t="s">
        <v>612</v>
      </c>
      <c r="C32" s="139" t="s">
        <v>617</v>
      </c>
      <c r="D32" s="139" t="s">
        <v>622</v>
      </c>
      <c r="E32" s="139" t="s">
        <v>652</v>
      </c>
      <c r="F32" s="139" t="s">
        <v>684</v>
      </c>
      <c r="G32" s="139" t="s">
        <v>695</v>
      </c>
      <c r="H32" s="142">
        <v>1</v>
      </c>
    </row>
    <row r="33" spans="1:8" ht="42">
      <c r="A33" s="139">
        <v>31</v>
      </c>
      <c r="B33" s="139" t="s">
        <v>612</v>
      </c>
      <c r="C33" s="139" t="s">
        <v>617</v>
      </c>
      <c r="D33" s="139" t="s">
        <v>622</v>
      </c>
      <c r="E33" s="139" t="s">
        <v>653</v>
      </c>
      <c r="F33" s="139" t="s">
        <v>685</v>
      </c>
      <c r="G33" s="139" t="s">
        <v>699</v>
      </c>
      <c r="H33" s="142">
        <v>1</v>
      </c>
    </row>
    <row r="34" spans="1:8" ht="42">
      <c r="A34" s="139">
        <v>32</v>
      </c>
      <c r="B34" s="139" t="s">
        <v>612</v>
      </c>
      <c r="C34" s="139" t="s">
        <v>617</v>
      </c>
      <c r="D34" s="139" t="s">
        <v>622</v>
      </c>
      <c r="E34" s="139" t="s">
        <v>654</v>
      </c>
      <c r="F34" s="139" t="s">
        <v>686</v>
      </c>
      <c r="G34" s="139" t="s">
        <v>699</v>
      </c>
      <c r="H34" s="142">
        <v>1</v>
      </c>
    </row>
  </sheetData>
  <mergeCells count="5">
    <mergeCell ref="A1:H1"/>
    <mergeCell ref="A5:A6"/>
    <mergeCell ref="B5:B6"/>
    <mergeCell ref="C5:C6"/>
    <mergeCell ref="D5:D6"/>
  </mergeCells>
  <phoneticPr fontId="2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3</vt:i4>
      </vt:variant>
    </vt:vector>
  </HeadingPairs>
  <TitlesOfParts>
    <vt:vector size="15" baseType="lpstr">
      <vt:lpstr>107-1</vt:lpstr>
      <vt:lpstr>107-2</vt:lpstr>
      <vt:lpstr>108-1</vt:lpstr>
      <vt:lpstr>108-2</vt:lpstr>
      <vt:lpstr>109-1</vt:lpstr>
      <vt:lpstr>109-2</vt:lpstr>
      <vt:lpstr>110-1</vt:lpstr>
      <vt:lpstr>110-2</vt:lpstr>
      <vt:lpstr>111-1</vt:lpstr>
      <vt:lpstr>111-2</vt:lpstr>
      <vt:lpstr>名單核定版</vt:lpstr>
      <vt:lpstr>交通費核定版</vt:lpstr>
      <vt:lpstr>'107-1'!Print_Area</vt:lpstr>
      <vt:lpstr>交通費核定版!Print_Area</vt:lpstr>
      <vt:lpstr>'107-1'!Print_Titles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Geena</dc:creator>
  <cp:lastModifiedBy>User</cp:lastModifiedBy>
  <cp:lastPrinted>2018-10-18T06:08:47Z</cp:lastPrinted>
  <dcterms:created xsi:type="dcterms:W3CDTF">2014-02-19T22:03:57Z</dcterms:created>
  <dcterms:modified xsi:type="dcterms:W3CDTF">2023-09-05T02:10:34Z</dcterms:modified>
</cp:coreProperties>
</file>