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教務會議\附件\課程總表\"/>
    </mc:Choice>
  </mc:AlternateContent>
  <bookViews>
    <workbookView xWindow="0" yWindow="0" windowWidth="7800" windowHeight="7290" tabRatio="882" activeTab="1"/>
  </bookViews>
  <sheets>
    <sheet name="106目錄" sheetId="1" r:id="rId1"/>
    <sheet name="體推(二年制)" sheetId="2" r:id="rId2"/>
    <sheet name="體推(學)" sheetId="3" r:id="rId3"/>
    <sheet name="體推(碩)" sheetId="4" r:id="rId4"/>
    <sheet name="體推(碩職)" sheetId="28" r:id="rId5"/>
    <sheet name="適體(碩)" sheetId="6" r:id="rId6"/>
    <sheet name="適體(學)" sheetId="5" r:id="rId7"/>
    <sheet name="體研(博)" sheetId="9" r:id="rId8"/>
    <sheet name="體研(碩)" sheetId="7" r:id="rId9"/>
    <sheet name="體研(碩職)" sheetId="8" r:id="rId10"/>
    <sheet name="國際教練所(碩)" sheetId="27" r:id="rId11"/>
    <sheet name="教練所(博)" sheetId="15" r:id="rId12"/>
    <sheet name="教練所(碩)" sheetId="13" r:id="rId13"/>
    <sheet name="教練所(碩在職)" sheetId="14" r:id="rId14"/>
    <sheet name="陸上(學)" sheetId="10" r:id="rId15"/>
    <sheet name="球類(學)" sheetId="11" r:id="rId16"/>
    <sheet name="技擊(學)" sheetId="12" r:id="rId17"/>
    <sheet name="產經(碩)" sheetId="17" r:id="rId18"/>
    <sheet name="國際所(碩)" sheetId="18" r:id="rId19"/>
    <sheet name="產經(學)" sheetId="16" r:id="rId20"/>
    <sheet name="國際創新(博)" sheetId="26" r:id="rId21"/>
    <sheet name="管理(碩在職)" sheetId="19" r:id="rId22"/>
    <sheet name="運科(博)" sheetId="23" r:id="rId23"/>
    <sheet name="運科(碩)" sheetId="22" r:id="rId24"/>
    <sheet name="健院(碩職)" sheetId="24" r:id="rId25"/>
    <sheet name="運保(碩)" sheetId="21" r:id="rId26"/>
    <sheet name="運保(學)" sheetId="20" r:id="rId27"/>
    <sheet name="通識(課程架構)" sheetId="25" r:id="rId28"/>
  </sheets>
  <definedNames>
    <definedName name="_xlnm.Print_Area" localSheetId="14">'陸上(學)'!#REF!</definedName>
  </definedNames>
  <calcPr calcId="152511"/>
</workbook>
</file>

<file path=xl/calcChain.xml><?xml version="1.0" encoding="utf-8"?>
<calcChain xmlns="http://schemas.openxmlformats.org/spreadsheetml/2006/main">
  <c r="F88" i="20" l="1"/>
  <c r="E40" i="27" l="1"/>
  <c r="M111" i="5" l="1"/>
  <c r="L111" i="5"/>
  <c r="K111" i="5"/>
  <c r="J111" i="5"/>
  <c r="I111" i="5"/>
  <c r="H111" i="5"/>
  <c r="G111" i="5"/>
  <c r="F111" i="5"/>
  <c r="D111" i="5"/>
  <c r="M97" i="5"/>
  <c r="L97" i="5"/>
  <c r="K97" i="5"/>
  <c r="J97" i="5"/>
  <c r="I97" i="5"/>
  <c r="H97" i="5"/>
  <c r="G97" i="5"/>
  <c r="F97" i="5"/>
  <c r="D97" i="5"/>
  <c r="M85" i="5"/>
  <c r="L85" i="5"/>
  <c r="K85" i="5"/>
  <c r="J85" i="5"/>
  <c r="I85" i="5"/>
  <c r="H85" i="5"/>
  <c r="G85" i="5"/>
  <c r="F85" i="5"/>
  <c r="D85" i="5"/>
  <c r="M75" i="5"/>
  <c r="L75" i="5"/>
  <c r="K75" i="5"/>
  <c r="J75" i="5"/>
  <c r="I75" i="5"/>
  <c r="H75" i="5"/>
  <c r="G75" i="5"/>
  <c r="F75" i="5"/>
  <c r="D75" i="5"/>
  <c r="M65" i="5"/>
  <c r="L65" i="5"/>
  <c r="K65" i="5"/>
  <c r="J65" i="5"/>
  <c r="I65" i="5"/>
  <c r="H65" i="5"/>
  <c r="G65" i="5"/>
  <c r="F65" i="5"/>
  <c r="D65" i="5"/>
  <c r="M55" i="5"/>
  <c r="L55" i="5"/>
  <c r="K55" i="5"/>
  <c r="J55" i="5"/>
  <c r="I55" i="5"/>
  <c r="H55" i="5"/>
  <c r="G55" i="5"/>
  <c r="F55" i="5"/>
  <c r="D55" i="5"/>
  <c r="M42" i="5"/>
  <c r="L42" i="5"/>
  <c r="K42" i="5"/>
  <c r="J42" i="5"/>
  <c r="I42" i="5"/>
  <c r="H42" i="5"/>
  <c r="G42" i="5"/>
  <c r="F42" i="5"/>
  <c r="D42" i="5"/>
  <c r="M29" i="5"/>
  <c r="M112" i="5" s="1"/>
  <c r="L29" i="5"/>
  <c r="L112" i="5" s="1"/>
  <c r="K29" i="5"/>
  <c r="K112" i="5" s="1"/>
  <c r="J29" i="5"/>
  <c r="J112" i="5" s="1"/>
  <c r="I29" i="5"/>
  <c r="I112" i="5" s="1"/>
  <c r="H29" i="5"/>
  <c r="H112" i="5" s="1"/>
  <c r="G29" i="5"/>
  <c r="G112" i="5" s="1"/>
  <c r="F29" i="5"/>
  <c r="F112" i="5" s="1"/>
  <c r="D29" i="5"/>
  <c r="D112" i="5" s="1"/>
  <c r="J43" i="9" l="1"/>
  <c r="I43" i="9"/>
  <c r="H43" i="9"/>
  <c r="G43" i="9"/>
  <c r="F43" i="9"/>
  <c r="D44" i="9" s="1"/>
  <c r="D43" i="9"/>
  <c r="I29" i="8"/>
  <c r="H29" i="8"/>
  <c r="G29" i="8"/>
  <c r="F29" i="8"/>
  <c r="D29" i="8"/>
  <c r="D30" i="8" s="1"/>
  <c r="D16" i="8"/>
  <c r="I42" i="7"/>
  <c r="H42" i="7"/>
  <c r="G42" i="7"/>
  <c r="F42" i="7"/>
  <c r="D42" i="7"/>
  <c r="D26" i="7"/>
  <c r="D19" i="7"/>
  <c r="D14" i="7"/>
  <c r="D43" i="7" s="1"/>
  <c r="D9" i="7"/>
  <c r="K41" i="23" l="1"/>
  <c r="J41" i="23"/>
  <c r="I41" i="23"/>
  <c r="G41" i="23"/>
  <c r="F41" i="23"/>
  <c r="K32" i="23"/>
  <c r="J32" i="23"/>
  <c r="I32" i="23"/>
  <c r="G32" i="23"/>
  <c r="F32" i="23"/>
  <c r="L33" i="24"/>
  <c r="K33" i="24"/>
  <c r="J33" i="24"/>
  <c r="I33" i="24"/>
  <c r="G33" i="24"/>
  <c r="F33" i="24"/>
  <c r="G34" i="26" l="1"/>
  <c r="F34" i="26"/>
  <c r="G27" i="26"/>
  <c r="F27" i="26"/>
  <c r="G17" i="26"/>
  <c r="G35" i="26" s="1"/>
  <c r="F17" i="26"/>
  <c r="F35" i="26" s="1"/>
  <c r="G8" i="26"/>
  <c r="F8" i="26"/>
  <c r="G33" i="18"/>
  <c r="F33" i="18"/>
  <c r="G12" i="18"/>
  <c r="F12" i="18"/>
  <c r="G7" i="18"/>
  <c r="G34" i="18" s="1"/>
  <c r="F7" i="18"/>
  <c r="F34" i="18" s="1"/>
  <c r="G35" i="17"/>
  <c r="F35" i="17"/>
  <c r="G13" i="17"/>
  <c r="G36" i="17" s="1"/>
  <c r="F13" i="17"/>
  <c r="F36" i="17" s="1"/>
  <c r="G79" i="16"/>
  <c r="F79" i="16"/>
  <c r="G31" i="16"/>
  <c r="G80" i="16" s="1"/>
  <c r="F31" i="16"/>
  <c r="F80" i="16" s="1"/>
  <c r="F36" i="26" l="1"/>
  <c r="G36" i="26"/>
  <c r="G96" i="11" l="1"/>
  <c r="F96" i="11"/>
  <c r="A5" i="1" l="1"/>
</calcChain>
</file>

<file path=xl/sharedStrings.xml><?xml version="1.0" encoding="utf-8"?>
<sst xmlns="http://schemas.openxmlformats.org/spreadsheetml/2006/main" count="5790" uniqueCount="3413">
  <si>
    <t>※表課程報校之系所班別</t>
  </si>
  <si>
    <t>編號</t>
  </si>
  <si>
    <t>學院</t>
  </si>
  <si>
    <t>系所中心名稱</t>
  </si>
  <si>
    <t>二年制在職專班</t>
  </si>
  <si>
    <t>學士班</t>
  </si>
  <si>
    <t>碩士班</t>
  </si>
  <si>
    <t>碩士在職專班</t>
  </si>
  <si>
    <t>博士班</t>
  </si>
  <si>
    <t>體育學院</t>
  </si>
  <si>
    <t>體育推廣學系</t>
  </si>
  <si>
    <t>無修訂</t>
  </si>
  <si>
    <t>---</t>
  </si>
  <si>
    <t>適應體育學系</t>
  </si>
  <si>
    <t>105.05.09</t>
  </si>
  <si>
    <t>104-2(1)校課程委員會通過</t>
  </si>
  <si>
    <t>體育研究所</t>
  </si>
  <si>
    <t>105.06.15</t>
  </si>
  <si>
    <t>104-2(1)教務會議通過</t>
  </si>
  <si>
    <t>競技學院</t>
  </si>
  <si>
    <t>陸上運動技術學系</t>
  </si>
  <si>
    <t>球類運動技術學系</t>
  </si>
  <si>
    <t>技擊運動技術學系</t>
  </si>
  <si>
    <t>競技與教練科學研究所</t>
  </si>
  <si>
    <t>修訂</t>
  </si>
  <si>
    <t>管理學院</t>
  </si>
  <si>
    <t>休閒產業經營學系</t>
  </si>
  <si>
    <t>國際體育事務研究所</t>
  </si>
  <si>
    <t>國際體育事務碩士學位學程</t>
  </si>
  <si>
    <t>健康學院</t>
  </si>
  <si>
    <t>運動保健學系</t>
  </si>
  <si>
    <t xml:space="preserve">運動科學研究所 </t>
  </si>
  <si>
    <t>運動與健康科學學院</t>
  </si>
  <si>
    <t>共教會</t>
  </si>
  <si>
    <t>體育室</t>
  </si>
  <si>
    <t>通識教育中心</t>
  </si>
  <si>
    <t>學分學程</t>
  </si>
  <si>
    <t>運動賽會管理學分學程</t>
  </si>
  <si>
    <t>高齡者運動保健指導學分學程</t>
  </si>
  <si>
    <t>維安隨扈保全學分學程</t>
  </si>
  <si>
    <t>彈修課程</t>
  </si>
  <si>
    <t>98學年度起運動保健科學研究所更名為運動保健學系碩士班(教育部98年2月6日台高(一)字第0980014129號函核定)</t>
  </si>
  <si>
    <t>98學年度起失能者運動與休閒研究所更名為適應體育學系碩士班(教育部98年2月6日台高(一)字第0980014129號函核定)</t>
  </si>
  <si>
    <t>982學期(99.02.01)本校奉准設立學院(教育部98年12月30日台高(一)字第0980213976號函核定)</t>
  </si>
  <si>
    <t>100學年(99.06.11)起成立國際體育事務研究所(教育部臺高（一）字第0990094015A號)
100學年(100.08.</t>
  </si>
  <si>
    <t>100.08.09日核定適應體育學系於100學年度轉移至「體育學院」（臺高(一)字第1000139374-B號）</t>
  </si>
  <si>
    <t>100.08.09日核定「健康學院」於100學年度更名為「運動與健康科學學院」（臺高(一)字第1000139374-B號）</t>
  </si>
  <si>
    <t>100.09.30臺高(一)字第1000177626R號函核定運動與健康科學學院碩士在職專班於101學年度起開始招生</t>
  </si>
  <si>
    <t>100.09.30臺高(一)字第1000177626R號函核定原教練研究所、運動技術研究所整併更名為競技與教練科學研究所(含碩士班、碩士在職班、博士班)</t>
  </si>
  <si>
    <t>101.06.15臺高(一)字第1010103484A號函核定102學年度增設運動科學研究所博士班</t>
  </si>
  <si>
    <t>102.09.16臺教高(四)字第1020131952號函核定103學年度增設管理學院碩士在職專班</t>
  </si>
  <si>
    <t>科目類別</t>
  </si>
  <si>
    <t>課號</t>
  </si>
  <si>
    <t>科目名稱</t>
  </si>
  <si>
    <t>學分數</t>
  </si>
  <si>
    <t>跨領域數</t>
  </si>
  <si>
    <t>第一學年</t>
  </si>
  <si>
    <t>第二學年</t>
  </si>
  <si>
    <t>第三學年</t>
  </si>
  <si>
    <t>第四學年</t>
  </si>
  <si>
    <t>備註</t>
  </si>
  <si>
    <t>Catrgoty</t>
  </si>
  <si>
    <t>Course Code</t>
  </si>
  <si>
    <t>Course Title</t>
  </si>
  <si>
    <t>Credits</t>
  </si>
  <si>
    <t>Freshman</t>
  </si>
  <si>
    <t>Sophomore</t>
  </si>
  <si>
    <t>Junior</t>
  </si>
  <si>
    <t>Senior</t>
  </si>
  <si>
    <t>Remarks</t>
  </si>
  <si>
    <t>上</t>
  </si>
  <si>
    <t>下</t>
  </si>
  <si>
    <t>共同必修</t>
  </si>
  <si>
    <t>PS00102</t>
  </si>
  <si>
    <t>運動推廣概論</t>
  </si>
  <si>
    <t>不限</t>
  </si>
  <si>
    <t>運動管理學</t>
  </si>
  <si>
    <t>PS00132</t>
  </si>
  <si>
    <t>解剖生理學</t>
  </si>
  <si>
    <t>PS00357</t>
  </si>
  <si>
    <t>田徑(1)</t>
  </si>
  <si>
    <t>PS00231</t>
  </si>
  <si>
    <t>運動指導法　</t>
  </si>
  <si>
    <t>PS00137</t>
  </si>
  <si>
    <t>運動賽會管理</t>
  </si>
  <si>
    <t>PS00108</t>
  </si>
  <si>
    <t>運動生理學</t>
  </si>
  <si>
    <t>PS00223</t>
  </si>
  <si>
    <t>安全教育與急救</t>
  </si>
  <si>
    <t>PS00272</t>
  </si>
  <si>
    <t>運動裁判法</t>
  </si>
  <si>
    <t>PS00355</t>
  </si>
  <si>
    <t>游泳(1)</t>
  </si>
  <si>
    <t>共同必修學分小計</t>
  </si>
  <si>
    <t>運動推廣與指導學群</t>
  </si>
  <si>
    <t>PS00142</t>
  </si>
  <si>
    <t>幼兒身心發展</t>
  </si>
  <si>
    <t>PS00254</t>
  </si>
  <si>
    <t>運動競賽制度</t>
  </si>
  <si>
    <t>PS00143</t>
  </si>
  <si>
    <t>運動賽會概論</t>
  </si>
  <si>
    <t>PS00354</t>
  </si>
  <si>
    <t>幼兒動作教育</t>
  </si>
  <si>
    <t>PS00279</t>
  </si>
  <si>
    <t>休閒運動產業</t>
  </si>
  <si>
    <t>PS00362</t>
  </si>
  <si>
    <t>運動場館經營</t>
  </si>
  <si>
    <t>PS00364</t>
  </si>
  <si>
    <t>休閒運動</t>
  </si>
  <si>
    <t>PS00144</t>
  </si>
  <si>
    <t>幼兒體育</t>
  </si>
  <si>
    <t>PS00365</t>
  </si>
  <si>
    <t>動作技能學習</t>
  </si>
  <si>
    <t>PS00366</t>
  </si>
  <si>
    <t>健身運動與孩童認知功能</t>
  </si>
  <si>
    <t>PS00352</t>
  </si>
  <si>
    <t>休閒運動實務</t>
  </si>
  <si>
    <t>PS00269</t>
  </si>
  <si>
    <t>社區休閒運動</t>
  </si>
  <si>
    <t>PS00276</t>
  </si>
  <si>
    <t>休閒事業營運規劃</t>
  </si>
  <si>
    <t>PS00350</t>
  </si>
  <si>
    <t>運動賽會實務</t>
  </si>
  <si>
    <t>PS00275</t>
  </si>
  <si>
    <t>賽會風險管理</t>
  </si>
  <si>
    <t>PS00220</t>
  </si>
  <si>
    <t>幼兒活動設計</t>
  </si>
  <si>
    <t>PS00233</t>
  </si>
  <si>
    <t>幼兒創造力思考教學</t>
  </si>
  <si>
    <t>PS00351</t>
  </si>
  <si>
    <t>幼兒體育實務</t>
  </si>
  <si>
    <t>運動推廣與指導學群學分小計</t>
  </si>
  <si>
    <t>專業運動技術學群</t>
  </si>
  <si>
    <t>PS00316</t>
  </si>
  <si>
    <t>國術</t>
  </si>
  <si>
    <t>PS00311</t>
  </si>
  <si>
    <t>籃球</t>
  </si>
  <si>
    <t>PS00303</t>
  </si>
  <si>
    <t>羽球</t>
  </si>
  <si>
    <t>PS00358</t>
  </si>
  <si>
    <t>田徑(2)</t>
  </si>
  <si>
    <t>PS00312</t>
  </si>
  <si>
    <t>排球</t>
  </si>
  <si>
    <t>PS00304</t>
  </si>
  <si>
    <t>桌球</t>
  </si>
  <si>
    <t>PS00309</t>
  </si>
  <si>
    <t>舞蹈</t>
  </si>
  <si>
    <t>PS00308</t>
  </si>
  <si>
    <t>網球</t>
  </si>
  <si>
    <t>PS00356</t>
  </si>
  <si>
    <t>游泳(2)</t>
  </si>
  <si>
    <t>PS00317</t>
  </si>
  <si>
    <t>壘球</t>
  </si>
  <si>
    <t>專業運動技術學群學分小計</t>
  </si>
  <si>
    <t>運動教育學群</t>
  </si>
  <si>
    <t>PS00232</t>
  </si>
  <si>
    <t>運動資訊</t>
  </si>
  <si>
    <t>PS00153</t>
  </si>
  <si>
    <t>體育學原理</t>
  </si>
  <si>
    <t>PS00116</t>
  </si>
  <si>
    <t>運動教育學</t>
  </si>
  <si>
    <t>PS00117</t>
  </si>
  <si>
    <t>體育研究法</t>
  </si>
  <si>
    <t>PS00154</t>
  </si>
  <si>
    <t>體育行政與管理</t>
  </si>
  <si>
    <t>PS00239</t>
  </si>
  <si>
    <t>營養教育</t>
  </si>
  <si>
    <t>PS00277</t>
  </si>
  <si>
    <t>體育課程設計</t>
  </si>
  <si>
    <t>PS00203</t>
  </si>
  <si>
    <t>運動心理學</t>
  </si>
  <si>
    <t>PS00280</t>
  </si>
  <si>
    <t>體育測驗與評量</t>
  </si>
  <si>
    <t>PS00202</t>
  </si>
  <si>
    <t>運動社會學</t>
  </si>
  <si>
    <t>PS00118</t>
  </si>
  <si>
    <t>運動生物力學</t>
  </si>
  <si>
    <t>PS00207</t>
  </si>
  <si>
    <t>體育史</t>
  </si>
  <si>
    <t>PS00128</t>
  </si>
  <si>
    <t>健康與體育概論</t>
  </si>
  <si>
    <t>運動教育學群學分小計</t>
  </si>
  <si>
    <t>體推基礎學群</t>
  </si>
  <si>
    <t>PS00360</t>
  </si>
  <si>
    <t>創意思考</t>
  </si>
  <si>
    <t>PS00361</t>
  </si>
  <si>
    <t>運動媒體應用</t>
  </si>
  <si>
    <t>PS00156</t>
  </si>
  <si>
    <t>運動傳播與新聞</t>
  </si>
  <si>
    <t>PS00155</t>
  </si>
  <si>
    <t>媒體製作與簡報</t>
  </si>
  <si>
    <t>PS00281</t>
  </si>
  <si>
    <t>體適能與運動處方</t>
  </si>
  <si>
    <t>PS00115</t>
  </si>
  <si>
    <t>運動行銷</t>
  </si>
  <si>
    <t>運動電台經營</t>
  </si>
  <si>
    <t>PS00363</t>
  </si>
  <si>
    <t>動作分析</t>
  </si>
  <si>
    <t>PS00271</t>
  </si>
  <si>
    <t>運動資源管理</t>
  </si>
  <si>
    <t>體推基礎學群學分小計</t>
  </si>
  <si>
    <t>總學分</t>
  </si>
  <si>
    <t>必修總學分數</t>
  </si>
  <si>
    <t>選修最低學分數</t>
  </si>
  <si>
    <t>畢業最低學分數</t>
  </si>
  <si>
    <t>選修最低學分數備註</t>
  </si>
  <si>
    <t>畢業最低學分數備註</t>
  </si>
  <si>
    <t>國立體育大學 302A-體育推廣學系(體推系)課程內容計畫表( 學制：學士班 )</t>
  </si>
  <si>
    <t>SP00153</t>
  </si>
  <si>
    <t>服務學習(一)</t>
  </si>
  <si>
    <t>SP00112</t>
  </si>
  <si>
    <t>SP00159</t>
  </si>
  <si>
    <t>SP00643</t>
  </si>
  <si>
    <t>戶外教育</t>
  </si>
  <si>
    <t>SP00188</t>
  </si>
  <si>
    <t>SP00148</t>
  </si>
  <si>
    <t>SP00169</t>
  </si>
  <si>
    <t>SP00212</t>
  </si>
  <si>
    <t>體適能</t>
  </si>
  <si>
    <t>SP00461</t>
  </si>
  <si>
    <t>SP00135</t>
  </si>
  <si>
    <t>SP00154</t>
  </si>
  <si>
    <t>服務學習(二)</t>
  </si>
  <si>
    <t>SP00158</t>
  </si>
  <si>
    <t>SP00164</t>
  </si>
  <si>
    <t>SP00186</t>
  </si>
  <si>
    <t>SP00109</t>
  </si>
  <si>
    <t>SP00407</t>
  </si>
  <si>
    <t>SP00283</t>
  </si>
  <si>
    <t>運動安全與急救</t>
  </si>
  <si>
    <t>SP00207</t>
  </si>
  <si>
    <t>SP00168</t>
  </si>
  <si>
    <t>體操(1)</t>
  </si>
  <si>
    <t>SP00262</t>
  </si>
  <si>
    <t>SP00236</t>
  </si>
  <si>
    <t>幼兒運動遊戲</t>
  </si>
  <si>
    <t>幼兒體育學群</t>
  </si>
  <si>
    <t>SP00167</t>
  </si>
  <si>
    <t>SP00157</t>
  </si>
  <si>
    <t>SP00254</t>
  </si>
  <si>
    <t>幼兒律動</t>
  </si>
  <si>
    <t>SP00299</t>
  </si>
  <si>
    <t>SP00288</t>
  </si>
  <si>
    <t>幼兒體育實習(一)</t>
  </si>
  <si>
    <t>SP00389</t>
  </si>
  <si>
    <t>幼兒體育實習(二)</t>
  </si>
  <si>
    <t>幼兒運動遊戲課程設計</t>
  </si>
  <si>
    <t>SP00390</t>
  </si>
  <si>
    <t>幼兒體育實習(三)</t>
  </si>
  <si>
    <t>SP00655</t>
  </si>
  <si>
    <t>SP00455</t>
  </si>
  <si>
    <t>幼兒律動創作</t>
  </si>
  <si>
    <t>SP00488</t>
  </si>
  <si>
    <t>幼兒體育實習(四)</t>
  </si>
  <si>
    <t>SP00269</t>
  </si>
  <si>
    <t>幼兒運動遊戲創作</t>
  </si>
  <si>
    <t>幼兒體育學群學分小計</t>
  </si>
  <si>
    <t>運動賽會學群</t>
  </si>
  <si>
    <t>SP00160</t>
  </si>
  <si>
    <t>SP00305</t>
  </si>
  <si>
    <t>SP00635</t>
  </si>
  <si>
    <t>運動賽會實務(1)</t>
  </si>
  <si>
    <t>SP00636</t>
  </si>
  <si>
    <t>運動賽會實務(2)</t>
  </si>
  <si>
    <t>SP00563</t>
  </si>
  <si>
    <t>運動賽會規劃</t>
  </si>
  <si>
    <t>SP00289</t>
  </si>
  <si>
    <t>運動賽會實習(一)</t>
  </si>
  <si>
    <t>SP00637</t>
  </si>
  <si>
    <t>運動賽會實務(3)</t>
  </si>
  <si>
    <t>SP00391</t>
  </si>
  <si>
    <t>運動賽會實習(二)</t>
  </si>
  <si>
    <t>SP00495</t>
  </si>
  <si>
    <t>SP00638</t>
  </si>
  <si>
    <t>運動賽會實務(4)</t>
  </si>
  <si>
    <t>SP00392</t>
  </si>
  <si>
    <t>運動賽會實習(三)</t>
  </si>
  <si>
    <t>SP00626</t>
  </si>
  <si>
    <t>運動場務管理</t>
  </si>
  <si>
    <t>SP00446</t>
  </si>
  <si>
    <t>SP00489</t>
  </si>
  <si>
    <t>運動賽會實習(四)</t>
  </si>
  <si>
    <t>SP00627</t>
  </si>
  <si>
    <t>運動場務管理實務</t>
  </si>
  <si>
    <t>SP00345</t>
  </si>
  <si>
    <t>奧林匹克活動與教育</t>
  </si>
  <si>
    <t>運動賽會學群學分小計</t>
  </si>
  <si>
    <t>休閒運動學群</t>
  </si>
  <si>
    <t>SP00298</t>
  </si>
  <si>
    <t>水域活動</t>
  </si>
  <si>
    <t>SP00237</t>
  </si>
  <si>
    <t>SP00450</t>
  </si>
  <si>
    <t>SP00646</t>
  </si>
  <si>
    <t>SP00287</t>
  </si>
  <si>
    <t>休閒運動實習(一)</t>
  </si>
  <si>
    <t>SP00631</t>
  </si>
  <si>
    <t>休閒運動實務(1)</t>
  </si>
  <si>
    <t>SP00387</t>
  </si>
  <si>
    <t>休閒運動實習(二)</t>
  </si>
  <si>
    <t>SP00648</t>
  </si>
  <si>
    <t>休閒運動與健康促進</t>
  </si>
  <si>
    <t>SP00632</t>
  </si>
  <si>
    <t>休閒運動實務(2)</t>
  </si>
  <si>
    <t>SP00388</t>
  </si>
  <si>
    <t>休閒運動實習(三)</t>
  </si>
  <si>
    <t>SP00649</t>
  </si>
  <si>
    <t>登山健行</t>
  </si>
  <si>
    <t>SP00647</t>
  </si>
  <si>
    <t>SP00487</t>
  </si>
  <si>
    <t>休閒運動實習(四)</t>
  </si>
  <si>
    <t>SP00641</t>
  </si>
  <si>
    <t>休閒運動（1）</t>
  </si>
  <si>
    <t>SP00323</t>
  </si>
  <si>
    <t>保齡球</t>
  </si>
  <si>
    <t>SP00650</t>
  </si>
  <si>
    <t>攀岩</t>
  </si>
  <si>
    <t>SP00642</t>
  </si>
  <si>
    <t>休閒運動（2）</t>
  </si>
  <si>
    <t>休閒運動學群學分小計</t>
  </si>
  <si>
    <t>SP00501</t>
  </si>
  <si>
    <t>運動專項指導-羽球(1)</t>
  </si>
  <si>
    <t>SP00511</t>
  </si>
  <si>
    <t>運動專項指導-桌球(1)</t>
  </si>
  <si>
    <t>SP00521</t>
  </si>
  <si>
    <t>運動專項指導-籃球(1)</t>
  </si>
  <si>
    <t>SP00531</t>
  </si>
  <si>
    <t>運動專項指導-有氧舞蹈(1)</t>
  </si>
  <si>
    <t>SP00541</t>
  </si>
  <si>
    <t>運動專項指導-游泳(1)</t>
  </si>
  <si>
    <t>SP00502</t>
  </si>
  <si>
    <t>運動專項指導-羽球(2)</t>
  </si>
  <si>
    <t>SP00512</t>
  </si>
  <si>
    <t>運動專項指導-桌球(2)</t>
  </si>
  <si>
    <t>SP00522</t>
  </si>
  <si>
    <t>運動專項指導-籃球(2)</t>
  </si>
  <si>
    <t>SP00532</t>
  </si>
  <si>
    <t>運動專項指導-有氧舞蹈(2)</t>
  </si>
  <si>
    <t>SP00542</t>
  </si>
  <si>
    <t>運動專項指導-游泳(2)</t>
  </si>
  <si>
    <t>SP00503</t>
  </si>
  <si>
    <t>運動專項指導-羽球(3)</t>
  </si>
  <si>
    <t>SP00513</t>
  </si>
  <si>
    <t>運動專項指導-桌球(3)</t>
  </si>
  <si>
    <t>SP00523</t>
  </si>
  <si>
    <t>運動專項指導-籃球(3)</t>
  </si>
  <si>
    <t>SP00533</t>
  </si>
  <si>
    <t>運動專項指導-有氧舞蹈(3)</t>
  </si>
  <si>
    <t>SP00543</t>
  </si>
  <si>
    <t>運動專項指導-游泳(3)</t>
  </si>
  <si>
    <t>SP00504</t>
  </si>
  <si>
    <t>運動專項指導-羽球(4)</t>
  </si>
  <si>
    <t>SP00514</t>
  </si>
  <si>
    <t>運動專項指導-桌球(4)</t>
  </si>
  <si>
    <t>SP00524</t>
  </si>
  <si>
    <t>運動專項指導-籃球(4)</t>
  </si>
  <si>
    <t>SP00534</t>
  </si>
  <si>
    <t>運動專項指導-有氧舞蹈(4)</t>
  </si>
  <si>
    <t>SP00544</t>
  </si>
  <si>
    <t>運動專項指導-游泳(4)</t>
  </si>
  <si>
    <t>SP00505</t>
  </si>
  <si>
    <t>運動專項指導-羽球(5)</t>
  </si>
  <si>
    <t>SP00515</t>
  </si>
  <si>
    <t>運動專項指導-桌球(5)</t>
  </si>
  <si>
    <t>SP00525</t>
  </si>
  <si>
    <t>運動專項指導-籃球(5)</t>
  </si>
  <si>
    <t>SP00535</t>
  </si>
  <si>
    <t>運動專項指導-有氧舞蹈(5)</t>
  </si>
  <si>
    <t>SP00545</t>
  </si>
  <si>
    <t>運動專項指導-游泳(5)</t>
  </si>
  <si>
    <t>SP00506</t>
  </si>
  <si>
    <t>運動專項指導-羽球(6)</t>
  </si>
  <si>
    <t>SP00516</t>
  </si>
  <si>
    <t>運動專項指導-桌球(6)</t>
  </si>
  <si>
    <t>SP00526</t>
  </si>
  <si>
    <t>運動專項指導-籃球(6)</t>
  </si>
  <si>
    <t>SP00536</t>
  </si>
  <si>
    <t>運動專項指導-有氧舞蹈(6)</t>
  </si>
  <si>
    <t>SP00546</t>
  </si>
  <si>
    <t>運動專項指導-游泳(6)</t>
  </si>
  <si>
    <t>SP00644</t>
  </si>
  <si>
    <t>SP00645</t>
  </si>
  <si>
    <t>SP00651</t>
  </si>
  <si>
    <t>拔河(1)</t>
  </si>
  <si>
    <t>SP00290</t>
  </si>
  <si>
    <t>運動及休閒活動企畫</t>
  </si>
  <si>
    <t>SP00562</t>
  </si>
  <si>
    <t>SP00652</t>
  </si>
  <si>
    <t>拔河(2)</t>
  </si>
  <si>
    <t>SP00360</t>
  </si>
  <si>
    <t>SP00629</t>
  </si>
  <si>
    <t>運動公關</t>
  </si>
  <si>
    <t>SP00653</t>
  </si>
  <si>
    <t>巧固球</t>
  </si>
  <si>
    <t>SP00628</t>
  </si>
  <si>
    <t>康輔教育</t>
  </si>
  <si>
    <t>SP00415</t>
  </si>
  <si>
    <t>木球</t>
  </si>
  <si>
    <t>SP00370</t>
  </si>
  <si>
    <t>運動觀光</t>
  </si>
  <si>
    <t>SP00163</t>
  </si>
  <si>
    <t>SP00190</t>
  </si>
  <si>
    <t>舞蹈(1)</t>
  </si>
  <si>
    <t>SP00367</t>
  </si>
  <si>
    <t>SP00462</t>
  </si>
  <si>
    <t>SP00189</t>
  </si>
  <si>
    <t>舞蹈(2)</t>
  </si>
  <si>
    <t>SP00170</t>
  </si>
  <si>
    <t>SP00162</t>
  </si>
  <si>
    <t>SP00126</t>
  </si>
  <si>
    <t>SP00564</t>
  </si>
  <si>
    <t>SP00192</t>
  </si>
  <si>
    <t>體操(2)</t>
  </si>
  <si>
    <t>SP00107</t>
  </si>
  <si>
    <t>SP00204</t>
  </si>
  <si>
    <t>SP00310</t>
  </si>
  <si>
    <t>SP00565</t>
  </si>
  <si>
    <t>SP00334</t>
  </si>
  <si>
    <t>SP00403</t>
  </si>
  <si>
    <t>SP00399</t>
  </si>
  <si>
    <t>手球</t>
  </si>
  <si>
    <t>SP00224</t>
  </si>
  <si>
    <t>SP00110</t>
  </si>
  <si>
    <t>SP00200</t>
  </si>
  <si>
    <t>國術(1)</t>
  </si>
  <si>
    <t>SP00418</t>
  </si>
  <si>
    <t>SP00496</t>
  </si>
  <si>
    <t>SP00244</t>
  </si>
  <si>
    <t>國術(2)</t>
  </si>
  <si>
    <t>畢業資格：</t>
  </si>
  <si>
    <t>修課限制：</t>
  </si>
  <si>
    <t>1.每學期必須修滿教務處規定之修課上下限。</t>
  </si>
  <si>
    <t>MP00201</t>
  </si>
  <si>
    <t>運動推廣專題研討(1)</t>
  </si>
  <si>
    <t>MP00202</t>
  </si>
  <si>
    <t>運動推廣專題研討(2)</t>
  </si>
  <si>
    <t>選修課程</t>
  </si>
  <si>
    <t>MP00110</t>
  </si>
  <si>
    <t>質的體育研究法</t>
  </si>
  <si>
    <t>MP00218</t>
  </si>
  <si>
    <t>運動推廣論文導讀與寫作</t>
  </si>
  <si>
    <t>MP00203</t>
  </si>
  <si>
    <t>運動推廣專題研討(3)</t>
  </si>
  <si>
    <t>MP00204</t>
  </si>
  <si>
    <t>運動推廣專題研討(4)</t>
  </si>
  <si>
    <t>MP00222</t>
  </si>
  <si>
    <t>媒體與學習研究</t>
  </si>
  <si>
    <t>MP00223</t>
  </si>
  <si>
    <t>翻轉運動學習研究</t>
  </si>
  <si>
    <t>MP00164</t>
  </si>
  <si>
    <t>運動賽會研究</t>
  </si>
  <si>
    <t>MP00170</t>
  </si>
  <si>
    <t>體育行政研究</t>
  </si>
  <si>
    <t>MP00184</t>
  </si>
  <si>
    <t>運動賽會行銷與贊助研究</t>
  </si>
  <si>
    <t>MP00167</t>
  </si>
  <si>
    <t>體育政策研究</t>
  </si>
  <si>
    <t>MP00219</t>
  </si>
  <si>
    <t>運動競賽制度與裁判法研究</t>
  </si>
  <si>
    <t>MP00130</t>
  </si>
  <si>
    <t>非營利運動組織研究</t>
  </si>
  <si>
    <t>MP00153</t>
  </si>
  <si>
    <t>社區體育研究</t>
  </si>
  <si>
    <t>MP00225</t>
  </si>
  <si>
    <t>運動設施管理研究</t>
  </si>
  <si>
    <t>MP00207</t>
  </si>
  <si>
    <t>幼兒體育推廣研究</t>
  </si>
  <si>
    <t>MP00221</t>
  </si>
  <si>
    <t>幼兒體育課程設計研究</t>
  </si>
  <si>
    <t>MP00209</t>
  </si>
  <si>
    <t>幼兒體育活動研究</t>
  </si>
  <si>
    <t>MP00210</t>
  </si>
  <si>
    <t>幼兒體育教學研究</t>
  </si>
  <si>
    <t>MP00211</t>
  </si>
  <si>
    <t>幼兒運動遊戲創作研究</t>
  </si>
  <si>
    <t>MP00212</t>
  </si>
  <si>
    <t>幼兒體育觀察研究</t>
  </si>
  <si>
    <t>MP00224</t>
  </si>
  <si>
    <t>兒童健康與身體活動研究</t>
  </si>
  <si>
    <t>MP00195</t>
  </si>
  <si>
    <t>創造力思考教學研究</t>
  </si>
  <si>
    <t>MP00166</t>
  </si>
  <si>
    <t>運動推廣研究</t>
  </si>
  <si>
    <t>MP00162</t>
  </si>
  <si>
    <t>運動指導研究</t>
  </si>
  <si>
    <t>MP00217</t>
  </si>
  <si>
    <t>運動健康促進研究</t>
  </si>
  <si>
    <t>MP00169</t>
  </si>
  <si>
    <t>運動管理學研究</t>
  </si>
  <si>
    <t>MP00213</t>
  </si>
  <si>
    <t>運動創新研究</t>
  </si>
  <si>
    <t>MP00186</t>
  </si>
  <si>
    <t>運動志工研究</t>
  </si>
  <si>
    <t>MP00220</t>
  </si>
  <si>
    <t>休閒產業研究</t>
  </si>
  <si>
    <t>MP00192</t>
  </si>
  <si>
    <t>海洋休閒研究</t>
  </si>
  <si>
    <t>選修課程學分小計</t>
  </si>
  <si>
    <t>國立體育大學 305A-適應體育學系(適體系)課程內容計畫表( 學制：學士班 )</t>
  </si>
  <si>
    <t>　　1.本系畢業審核學分組成中，術科學分至少需有10學分(含游泳、體適能)，外系學分審認上限10學分。</t>
  </si>
  <si>
    <t>共同課程-語文必修</t>
  </si>
  <si>
    <t>GC00142</t>
  </si>
  <si>
    <t>國文(一)</t>
  </si>
  <si>
    <t>GC00131</t>
  </si>
  <si>
    <t>英文(一)</t>
  </si>
  <si>
    <t>GC00143</t>
  </si>
  <si>
    <t>國文(二)</t>
  </si>
  <si>
    <t>GC00132</t>
  </si>
  <si>
    <t>英文(二)</t>
  </si>
  <si>
    <t>共同課程-語文必修學分小計</t>
  </si>
  <si>
    <t>共同課程-語文選修</t>
  </si>
  <si>
    <t>GC00322</t>
  </si>
  <si>
    <t>職場英語與聽講訓練</t>
  </si>
  <si>
    <t>GC00244</t>
  </si>
  <si>
    <t>流行文化與英文</t>
  </si>
  <si>
    <t>GC00254</t>
  </si>
  <si>
    <t>基礎日文</t>
  </si>
  <si>
    <t>GC00255</t>
  </si>
  <si>
    <t>基礎韓文</t>
  </si>
  <si>
    <t>GC00256</t>
  </si>
  <si>
    <t>生活日語</t>
  </si>
  <si>
    <t>GC00257</t>
  </si>
  <si>
    <t>生活韓語</t>
  </si>
  <si>
    <t>共同課程-語文選修學分小計</t>
  </si>
  <si>
    <t>共同課程-資訊必修</t>
  </si>
  <si>
    <t>GC00128</t>
  </si>
  <si>
    <t>資訊基礎教育</t>
  </si>
  <si>
    <t>GC00129</t>
  </si>
  <si>
    <t>資訊應用教育</t>
  </si>
  <si>
    <t>共同課程-資訊必修學分小計</t>
  </si>
  <si>
    <t>分類課程-人文藝術</t>
  </si>
  <si>
    <t>GC00230</t>
  </si>
  <si>
    <t>經典文學賞析</t>
  </si>
  <si>
    <t>GC00250</t>
  </si>
  <si>
    <t>音樂賞析</t>
  </si>
  <si>
    <t>GC00325</t>
  </si>
  <si>
    <t>音樂與文學</t>
  </si>
  <si>
    <t>GC00327</t>
  </si>
  <si>
    <t>書畫鑑賞</t>
  </si>
  <si>
    <t>GC00324</t>
  </si>
  <si>
    <t>公民素養與倫理思辯</t>
  </si>
  <si>
    <t>GC00321</t>
  </si>
  <si>
    <t>中文閱讀與寫作</t>
  </si>
  <si>
    <t>GC00235</t>
  </si>
  <si>
    <t>生死學</t>
  </si>
  <si>
    <t>GC00326</t>
  </si>
  <si>
    <t>歐洲文化及藝術</t>
  </si>
  <si>
    <t>GC00398</t>
  </si>
  <si>
    <t>台灣歷史人物析論</t>
  </si>
  <si>
    <t>GC00420</t>
  </si>
  <si>
    <t>邏輯思考與運用</t>
  </si>
  <si>
    <t>GC00251</t>
  </si>
  <si>
    <t>表演藝術</t>
  </si>
  <si>
    <t>GC00248</t>
  </si>
  <si>
    <t>族群與多元文化</t>
  </si>
  <si>
    <t>GC00399</t>
  </si>
  <si>
    <t>歷史與電影</t>
  </si>
  <si>
    <t>GC00323</t>
  </si>
  <si>
    <t>世界古文明</t>
  </si>
  <si>
    <t>分類課程-人文藝術學分小計</t>
  </si>
  <si>
    <t>分類課程-社會科學</t>
  </si>
  <si>
    <t>GC00419</t>
  </si>
  <si>
    <t>休閒與旅遊</t>
  </si>
  <si>
    <t>休閒產業經營學系學生不計入學分</t>
  </si>
  <si>
    <t>GC00331</t>
  </si>
  <si>
    <t>創意與運動產業</t>
  </si>
  <si>
    <t>GC00328</t>
  </si>
  <si>
    <t>民主與公民運動</t>
  </si>
  <si>
    <t>GC00330</t>
  </si>
  <si>
    <t>國際禮儀與形象管理</t>
  </si>
  <si>
    <t>GC00408</t>
  </si>
  <si>
    <t>壓力與情緒管理</t>
  </si>
  <si>
    <t>GC00329</t>
  </si>
  <si>
    <t>網路權益與法律</t>
  </si>
  <si>
    <t>GC00414</t>
  </si>
  <si>
    <t>全球化與現代社會</t>
  </si>
  <si>
    <t>GC00415</t>
  </si>
  <si>
    <t>性別關係</t>
  </si>
  <si>
    <t>GC00229</t>
  </si>
  <si>
    <t>生涯規劃與發展</t>
  </si>
  <si>
    <t>GC00422</t>
  </si>
  <si>
    <t>個人財務與風險管理</t>
  </si>
  <si>
    <t>GC00228</t>
  </si>
  <si>
    <t>公共關係</t>
  </si>
  <si>
    <t>GC00224</t>
  </si>
  <si>
    <t>人際關係與協商</t>
  </si>
  <si>
    <t>分類課程-社會科學學分小計</t>
  </si>
  <si>
    <t>分類課程-自然科學</t>
  </si>
  <si>
    <t>GC00303</t>
  </si>
  <si>
    <t>運動科學概論</t>
  </si>
  <si>
    <t>GC00209</t>
  </si>
  <si>
    <t>多媒體電腦應用</t>
  </si>
  <si>
    <t>GC00317</t>
  </si>
  <si>
    <t>網頁設計</t>
  </si>
  <si>
    <t>GC00332</t>
  </si>
  <si>
    <t>數位影像設計</t>
  </si>
  <si>
    <t>GC00334</t>
  </si>
  <si>
    <t>食品衛生與安全</t>
  </si>
  <si>
    <t>GC00339</t>
  </si>
  <si>
    <t>運動鑑賞</t>
  </si>
  <si>
    <t>GC00337</t>
  </si>
  <si>
    <t>智慧科技趨勢</t>
  </si>
  <si>
    <t>GC00320</t>
  </si>
  <si>
    <t>疾病與醫療</t>
  </si>
  <si>
    <t>GC00338</t>
  </si>
  <si>
    <t>營養與飲食指導</t>
  </si>
  <si>
    <t>GC00333</t>
  </si>
  <si>
    <t>活躍老化與健康</t>
  </si>
  <si>
    <t>GC00336</t>
  </si>
  <si>
    <t>化學與生活應用</t>
  </si>
  <si>
    <t>分類課程-自然科學學分小計</t>
  </si>
  <si>
    <t>AP00105</t>
  </si>
  <si>
    <t>適應體育概論</t>
  </si>
  <si>
    <t>AP00502</t>
  </si>
  <si>
    <t>人體解剖生理學</t>
  </si>
  <si>
    <t>AP00506</t>
  </si>
  <si>
    <t>AP00223</t>
  </si>
  <si>
    <t>AP00129</t>
  </si>
  <si>
    <t>AP00500</t>
  </si>
  <si>
    <t>AP00443</t>
  </si>
  <si>
    <t>人類身心發展</t>
  </si>
  <si>
    <t>AP00103</t>
  </si>
  <si>
    <t>AP00209</t>
  </si>
  <si>
    <t>運動訓練科學導論</t>
  </si>
  <si>
    <t>AP00499</t>
  </si>
  <si>
    <t>AP00307</t>
  </si>
  <si>
    <t>體育學研究法</t>
  </si>
  <si>
    <t>AP00213</t>
  </si>
  <si>
    <t>體育統計法</t>
  </si>
  <si>
    <t>AP00220</t>
  </si>
  <si>
    <t>AP00613</t>
  </si>
  <si>
    <t>適應體育專題製作(上)</t>
  </si>
  <si>
    <t>AP00612</t>
  </si>
  <si>
    <t>適應體育專題製作(下)</t>
  </si>
  <si>
    <t>分組必修-學校教育組必選</t>
  </si>
  <si>
    <t>AP00125</t>
  </si>
  <si>
    <t>AP00602</t>
  </si>
  <si>
    <t>正向情緒行為輔導</t>
  </si>
  <si>
    <t>AP00257</t>
  </si>
  <si>
    <t>適應體育教學行為分析</t>
  </si>
  <si>
    <t>AP00251</t>
  </si>
  <si>
    <t>AP00335</t>
  </si>
  <si>
    <t>特殊班級經營</t>
  </si>
  <si>
    <t>AP00336</t>
  </si>
  <si>
    <t>個別化教育計畫</t>
  </si>
  <si>
    <t>AP00615</t>
  </si>
  <si>
    <t>適應體育運動規則與裁判法</t>
  </si>
  <si>
    <t>AP00301</t>
  </si>
  <si>
    <t>適應體育教練學</t>
  </si>
  <si>
    <t>AP00303</t>
  </si>
  <si>
    <t>適應體育教材教法</t>
  </si>
  <si>
    <t>AP00626</t>
  </si>
  <si>
    <t>學校教育實習(上)</t>
  </si>
  <si>
    <t>AP00627</t>
  </si>
  <si>
    <t>學校教育實習(下)</t>
  </si>
  <si>
    <t>分組必修-學校教育組必選學分小計</t>
  </si>
  <si>
    <t>分組必修-運動照護組必選</t>
  </si>
  <si>
    <t>AP00252</t>
  </si>
  <si>
    <t>高齡者身心健康管理</t>
  </si>
  <si>
    <t>AP00206</t>
  </si>
  <si>
    <t>運動醫學</t>
  </si>
  <si>
    <t>AP00418</t>
  </si>
  <si>
    <t>運動按摩學</t>
  </si>
  <si>
    <t>AP00321</t>
  </si>
  <si>
    <t>知覺動作訓練</t>
  </si>
  <si>
    <t>AP00497</t>
  </si>
  <si>
    <t>高齡者運動指導</t>
  </si>
  <si>
    <t>AP00448</t>
  </si>
  <si>
    <t>早期療育與運動</t>
  </si>
  <si>
    <t>AP00337</t>
  </si>
  <si>
    <t>運動科技輔具設計</t>
  </si>
  <si>
    <t>AP00623</t>
  </si>
  <si>
    <t>個別化服務計畫</t>
  </si>
  <si>
    <t>AP00333</t>
  </si>
  <si>
    <t>AP00338</t>
  </si>
  <si>
    <t>肢體障礙之機能訓練</t>
  </si>
  <si>
    <t>AP00628</t>
  </si>
  <si>
    <t>運動照護實習(上)</t>
  </si>
  <si>
    <t>AP00629</t>
  </si>
  <si>
    <t>運動照護實習(下)</t>
  </si>
  <si>
    <t>分組必修-運動照護組必選學分小計</t>
  </si>
  <si>
    <t>共同選修</t>
  </si>
  <si>
    <t>AP00204</t>
  </si>
  <si>
    <t>教學原理</t>
  </si>
  <si>
    <t>AP00601</t>
  </si>
  <si>
    <t>手語(上)</t>
  </si>
  <si>
    <t>AP00624</t>
  </si>
  <si>
    <t>手語(下)</t>
  </si>
  <si>
    <t>AP00210</t>
  </si>
  <si>
    <t>體育原理</t>
  </si>
  <si>
    <t>AP00611</t>
  </si>
  <si>
    <t>適應體育法規與行政</t>
  </si>
  <si>
    <t>AP00254</t>
  </si>
  <si>
    <t>身心障礙者性教育</t>
  </si>
  <si>
    <t>共同選修學分小計</t>
  </si>
  <si>
    <t>分組選修-學校教育組</t>
  </si>
  <si>
    <t>AP00409</t>
  </si>
  <si>
    <t>特殊學生親職教育</t>
  </si>
  <si>
    <t>AP00216</t>
  </si>
  <si>
    <t>特殊需要學生休閒活動指導</t>
  </si>
  <si>
    <t>AP00603</t>
  </si>
  <si>
    <t>多重障礙認識與輔導</t>
  </si>
  <si>
    <t>AP00205</t>
  </si>
  <si>
    <t>教育哲學</t>
  </si>
  <si>
    <t>AP00201</t>
  </si>
  <si>
    <t>教育心理學</t>
  </si>
  <si>
    <t>AP00614</t>
  </si>
  <si>
    <t>適應體育教學實務管理</t>
  </si>
  <si>
    <t>適應體育創意教學設計</t>
  </si>
  <si>
    <t>AP00605</t>
  </si>
  <si>
    <t>身心障礙運動分級</t>
  </si>
  <si>
    <t>分組選修-學校教育組學分小計</t>
  </si>
  <si>
    <t>分組選修-運動照護組</t>
  </si>
  <si>
    <t>AP00606</t>
  </si>
  <si>
    <t>身心障礙體適能評估與管理</t>
  </si>
  <si>
    <t>AP00485</t>
  </si>
  <si>
    <t>營養學</t>
  </si>
  <si>
    <t>AP00258</t>
  </si>
  <si>
    <t>特殊族群疾病防治</t>
  </si>
  <si>
    <t>AP00463</t>
  </si>
  <si>
    <t>兒童功能性障礙與預防</t>
  </si>
  <si>
    <t>AP00102</t>
  </si>
  <si>
    <t>AP00334</t>
  </si>
  <si>
    <t>情緒行為障礙者之機能訓練</t>
  </si>
  <si>
    <t>AP00212</t>
  </si>
  <si>
    <t>運動傷害防護學</t>
  </si>
  <si>
    <t>AP00473</t>
  </si>
  <si>
    <t>神經系統障礙之機能訓練</t>
  </si>
  <si>
    <t>分組選修-運動照護組學分小計</t>
  </si>
  <si>
    <t>一般術科選修</t>
  </si>
  <si>
    <t>AP00607</t>
  </si>
  <si>
    <t>飛盤</t>
  </si>
  <si>
    <t>AP00329</t>
  </si>
  <si>
    <t>特殊體育(上)</t>
  </si>
  <si>
    <t>特殊體育(下)</t>
  </si>
  <si>
    <t>AP00432</t>
  </si>
  <si>
    <t>AP00233</t>
  </si>
  <si>
    <t>AP00330</t>
  </si>
  <si>
    <t>AP00439</t>
  </si>
  <si>
    <t>團康活動</t>
  </si>
  <si>
    <t>AP00118</t>
  </si>
  <si>
    <t>AP00435</t>
  </si>
  <si>
    <t>一般術科選修學分小計</t>
  </si>
  <si>
    <t>專業術科選修</t>
  </si>
  <si>
    <t>AP00237</t>
  </si>
  <si>
    <t>輪椅籃球</t>
  </si>
  <si>
    <t>AP00127</t>
  </si>
  <si>
    <t>特奧運動</t>
  </si>
  <si>
    <t>AP00238</t>
  </si>
  <si>
    <t>輪椅網球</t>
  </si>
  <si>
    <t>AP00461</t>
  </si>
  <si>
    <t>坐地排球</t>
  </si>
  <si>
    <t>AP00255</t>
  </si>
  <si>
    <t>身心障礙滾球</t>
  </si>
  <si>
    <t>AP00243</t>
  </si>
  <si>
    <t>盲人門球</t>
  </si>
  <si>
    <t>AP00604</t>
  </si>
  <si>
    <t>身心障礙水上運動</t>
  </si>
  <si>
    <t>AP00242</t>
  </si>
  <si>
    <t>盲人棒球</t>
  </si>
  <si>
    <t>AP00610</t>
  </si>
  <si>
    <t>輪椅桌球</t>
  </si>
  <si>
    <t>專業術科選修學分小計</t>
  </si>
  <si>
    <t>國立體育大學 332A-適應體育學系(適體碩)課程內容計畫表( 學制：碩士班 )</t>
  </si>
  <si>
    <t>二、在學期間，應至少參加學術會議(研討會)2場次，以及至少3場次之碩士以上學位論文計畫發表或學位考試之參加證明。</t>
  </si>
  <si>
    <t>三、在學期間，應公開發表於適應體育相關領域學術期刊和研討會至少各1篇之論文。</t>
  </si>
  <si>
    <t>SL00068</t>
  </si>
  <si>
    <t>專題研討(一)</t>
  </si>
  <si>
    <t>SL00069</t>
  </si>
  <si>
    <t>專題研討(二)</t>
  </si>
  <si>
    <t>SL00005</t>
  </si>
  <si>
    <t>高級統計學</t>
  </si>
  <si>
    <t>SL00040</t>
  </si>
  <si>
    <t>SL00030</t>
  </si>
  <si>
    <t>質性研究</t>
  </si>
  <si>
    <t>SL00029</t>
  </si>
  <si>
    <t>單一受試研究法</t>
  </si>
  <si>
    <t>SL00076</t>
  </si>
  <si>
    <t>情緒行為障礙運動與休閒研究</t>
  </si>
  <si>
    <t>SL00025</t>
  </si>
  <si>
    <t>智能障礙運動與休閒研究</t>
  </si>
  <si>
    <t>SL00070</t>
  </si>
  <si>
    <t>感官障礙運動與休閒研究</t>
  </si>
  <si>
    <t>SL00027</t>
  </si>
  <si>
    <t>肢體與多重障礙運動與休閒研究</t>
  </si>
  <si>
    <t>SL00063</t>
  </si>
  <si>
    <t>身心障礙研究</t>
  </si>
  <si>
    <t>SL00051</t>
  </si>
  <si>
    <t>特殊族群運動心理學研究</t>
  </si>
  <si>
    <t>SL00066</t>
  </si>
  <si>
    <t>適應體育行政與管理研究</t>
  </si>
  <si>
    <t>SL00065</t>
  </si>
  <si>
    <t>身心障礙運動諮商研究</t>
  </si>
  <si>
    <t>SL00073</t>
  </si>
  <si>
    <t>適應體育教學行為觀察分析研究</t>
  </si>
  <si>
    <t>SL00067</t>
  </si>
  <si>
    <t>融合式體育教學研究</t>
  </si>
  <si>
    <t>SL00053</t>
  </si>
  <si>
    <t>身心障礙身體文化研究</t>
  </si>
  <si>
    <t>SL00059</t>
  </si>
  <si>
    <t>特殊族群運動醫學研究</t>
  </si>
  <si>
    <t>SL00052</t>
  </si>
  <si>
    <t>特殊族群健康體適能管理</t>
  </si>
  <si>
    <t>SL00061</t>
  </si>
  <si>
    <t>特殊族群運動診斷與處方研究</t>
  </si>
  <si>
    <t>SL00074</t>
  </si>
  <si>
    <t>特殊族群運動生理學研究</t>
  </si>
  <si>
    <t>SL00078</t>
  </si>
  <si>
    <t>身心障礙運動學習與控制研究</t>
  </si>
  <si>
    <t>SL00079</t>
  </si>
  <si>
    <t>早期療育與動作教育研究</t>
  </si>
  <si>
    <t>國立體育大學 325A-體育研究所(體研所)課程內容計畫表( 學制：碩士班 )</t>
  </si>
  <si>
    <t>GP00102</t>
  </si>
  <si>
    <t>高等體育研究法</t>
  </si>
  <si>
    <t>GP00103</t>
  </si>
  <si>
    <t>高等體育統計</t>
  </si>
  <si>
    <t>GP00401</t>
  </si>
  <si>
    <t>運動動機心理學研究</t>
  </si>
  <si>
    <t>GP00402</t>
  </si>
  <si>
    <t>運動社會心理學研究</t>
  </si>
  <si>
    <t>GP00404</t>
  </si>
  <si>
    <t>運動心理學研究</t>
  </si>
  <si>
    <t>GP00405</t>
  </si>
  <si>
    <t>健身運動心理學研究</t>
  </si>
  <si>
    <t>GP00422</t>
  </si>
  <si>
    <t>運動社會學研究</t>
  </si>
  <si>
    <t>GP00421</t>
  </si>
  <si>
    <t>運動歷史社會學研究</t>
  </si>
  <si>
    <t>GP00423</t>
  </si>
  <si>
    <t>運動文獻探討研究</t>
  </si>
  <si>
    <t>GP00449</t>
  </si>
  <si>
    <t>國際運動組織研究</t>
  </si>
  <si>
    <t>GP00431</t>
  </si>
  <si>
    <t>體育課程研究</t>
  </si>
  <si>
    <t>GP00433</t>
  </si>
  <si>
    <t>運動教育學研究</t>
  </si>
  <si>
    <t>GP00450</t>
  </si>
  <si>
    <t>體育教學策略研究</t>
  </si>
  <si>
    <t>GP00154</t>
  </si>
  <si>
    <t>GP00224</t>
  </si>
  <si>
    <t>運動論文評鑑</t>
  </si>
  <si>
    <t>GP00406</t>
  </si>
  <si>
    <t>應用運動心理學研究</t>
  </si>
  <si>
    <t>GP00419</t>
  </si>
  <si>
    <t>問卷與心理測驗編製</t>
  </si>
  <si>
    <t>GP00420</t>
  </si>
  <si>
    <t>運動與媒體研究</t>
  </si>
  <si>
    <t>GP00425</t>
  </si>
  <si>
    <t>運動社會議題研究(一)</t>
  </si>
  <si>
    <t>GP00427</t>
  </si>
  <si>
    <t>運動批判性思考研究</t>
  </si>
  <si>
    <t>GP00440</t>
  </si>
  <si>
    <t>體育教學觀察與分析研究</t>
  </si>
  <si>
    <t>GP00445</t>
  </si>
  <si>
    <t>研究設計與論文寫作</t>
  </si>
  <si>
    <t>運動政治學研究</t>
  </si>
  <si>
    <t>GP00452</t>
  </si>
  <si>
    <t>學校體育經營與評鑑研究</t>
  </si>
  <si>
    <t>GP00454</t>
  </si>
  <si>
    <t>體育行動研究方法與實務</t>
  </si>
  <si>
    <t>GP00453</t>
  </si>
  <si>
    <t>運動新聞與傳播實務</t>
  </si>
  <si>
    <t>國立體育大學 325B-體育研究所(體研所/職)課程內容計畫表( 學制：碩士在職專班 )</t>
  </si>
  <si>
    <t>與GP00154二選一必修</t>
  </si>
  <si>
    <t>與GP00103二選一必修</t>
  </si>
  <si>
    <t>與GP00404二選一必修</t>
  </si>
  <si>
    <t>與GP00402二選一必修</t>
  </si>
  <si>
    <t>與GP00423二選一必修</t>
  </si>
  <si>
    <t>與GP00422二選一必修</t>
  </si>
  <si>
    <t>GP00435</t>
  </si>
  <si>
    <t>體適能教育研究</t>
  </si>
  <si>
    <t>GP00444</t>
  </si>
  <si>
    <t>運動教育方法學研究</t>
  </si>
  <si>
    <t>與GP00435二選一必修</t>
  </si>
  <si>
    <t>國立體育大學 500A-體育研究所(體研所)課程內容計畫表( 學制：博士班 )</t>
  </si>
  <si>
    <t>GP00645</t>
  </si>
  <si>
    <t>運動動機心理學專題討論</t>
  </si>
  <si>
    <t>隔年開課</t>
  </si>
  <si>
    <t>GP00648</t>
  </si>
  <si>
    <t>應用運動心理學專題討論</t>
  </si>
  <si>
    <t>GP00644</t>
  </si>
  <si>
    <t>運動心理測驗與評量專題討論</t>
  </si>
  <si>
    <t>GP00646</t>
  </si>
  <si>
    <t>運動社會心理學專題討論</t>
  </si>
  <si>
    <t>GP00651</t>
  </si>
  <si>
    <t>運動心理文獻分析專題討論</t>
  </si>
  <si>
    <t>GP00655</t>
  </si>
  <si>
    <t>運動心理學質性方法專題討論</t>
  </si>
  <si>
    <t>GP00663</t>
  </si>
  <si>
    <t>健身運動心理學專題討論</t>
  </si>
  <si>
    <t>GP00647</t>
  </si>
  <si>
    <t>運動人格心理學專題討論</t>
  </si>
  <si>
    <t>GP00621</t>
  </si>
  <si>
    <t>體育課程專題討論</t>
  </si>
  <si>
    <t>GP00633</t>
  </si>
  <si>
    <t>運動教育方法學專題討論</t>
  </si>
  <si>
    <t>GP00671</t>
  </si>
  <si>
    <t>體育教學專題討論</t>
  </si>
  <si>
    <t>GP00674</t>
  </si>
  <si>
    <t>學校體育經營與評鑑專題討論</t>
  </si>
  <si>
    <t>GP00678</t>
  </si>
  <si>
    <t>適應體育專題討論</t>
  </si>
  <si>
    <t>GP00679</t>
  </si>
  <si>
    <t>適應體育發展趨勢專題討論</t>
  </si>
  <si>
    <t>GP00677</t>
  </si>
  <si>
    <t>GP00680</t>
  </si>
  <si>
    <t>運動教育學專題討論</t>
  </si>
  <si>
    <t>GP00675</t>
  </si>
  <si>
    <t>運動與媒體專題討論</t>
  </si>
  <si>
    <t>GP00653</t>
  </si>
  <si>
    <t>運動哲學專題討論</t>
  </si>
  <si>
    <t>GP00654</t>
  </si>
  <si>
    <t>運動社會學專題討論</t>
  </si>
  <si>
    <t>GP00658</t>
  </si>
  <si>
    <t>體育發展趨勢專題討論</t>
  </si>
  <si>
    <t>GP00664</t>
  </si>
  <si>
    <t>運動與後殖民專題討論</t>
  </si>
  <si>
    <t>GP00666</t>
  </si>
  <si>
    <t>運動歷史社會學專題討論</t>
  </si>
  <si>
    <t>GP00670</t>
  </si>
  <si>
    <t>運動與國際關係專題討論</t>
  </si>
  <si>
    <t>GP00672</t>
  </si>
  <si>
    <t>運動與政治專題討論</t>
  </si>
  <si>
    <t>GP00673</t>
  </si>
  <si>
    <t>運動與馬克思專題討論</t>
  </si>
  <si>
    <t>GP00676</t>
  </si>
  <si>
    <t>運動與文化研究專題討論</t>
  </si>
  <si>
    <t>GP00640</t>
  </si>
  <si>
    <t>獨立研究</t>
  </si>
  <si>
    <t>種類</t>
  </si>
  <si>
    <t>類別</t>
  </si>
  <si>
    <t>中文名稱</t>
  </si>
  <si>
    <t>英文名稱</t>
  </si>
  <si>
    <t>學分</t>
  </si>
  <si>
    <t>時數</t>
  </si>
  <si>
    <t>選修別</t>
  </si>
  <si>
    <t>田徑專長必修</t>
  </si>
  <si>
    <t>運動專長訓練(含晨間訓練)(田徑)</t>
  </si>
  <si>
    <t>必</t>
  </si>
  <si>
    <t>體操專長必修</t>
  </si>
  <si>
    <t>運動專長訓練(含晨間訓練)(體操)</t>
  </si>
  <si>
    <t>射箭專長必修</t>
  </si>
  <si>
    <t>運動專長訓練(含晨間訓練)(射箭)</t>
  </si>
  <si>
    <t>舉重專長必修</t>
  </si>
  <si>
    <t>運動專長訓練(含晨間訓練)(舉重)</t>
  </si>
  <si>
    <t>圍棋專長必修</t>
  </si>
  <si>
    <t>運動訓練法</t>
  </si>
  <si>
    <t>服務學習（一）</t>
  </si>
  <si>
    <t>服務學習（二）</t>
  </si>
  <si>
    <t>體能訓練法</t>
  </si>
  <si>
    <t>選修</t>
  </si>
  <si>
    <t>選</t>
  </si>
  <si>
    <t>合計</t>
  </si>
  <si>
    <t>院必修</t>
  </si>
  <si>
    <t>棒球</t>
  </si>
  <si>
    <t>運動訓練管理</t>
  </si>
  <si>
    <t>運動傷害與急救</t>
  </si>
  <si>
    <t>體育英語</t>
  </si>
  <si>
    <t>運動按摩術</t>
  </si>
  <si>
    <t>田徑</t>
  </si>
  <si>
    <t>體操</t>
  </si>
  <si>
    <t>國際專項競賽實務(一)</t>
  </si>
  <si>
    <t>國際專項競賽實務(二)</t>
  </si>
  <si>
    <t>國際專項競賽實務(三)</t>
  </si>
  <si>
    <t>國際專項競賽實務(四)</t>
  </si>
  <si>
    <t>必修</t>
  </si>
  <si>
    <t>工具學科</t>
  </si>
  <si>
    <t>運動訓練學研究</t>
  </si>
  <si>
    <t>運動技術研究</t>
  </si>
  <si>
    <t>主修運動專長訓練研究與實習（一）</t>
  </si>
  <si>
    <t>主修運動專長訓練研究與實習（二）</t>
  </si>
  <si>
    <t>主修運動專長訓練研究與實習（三）</t>
  </si>
  <si>
    <t>主修運動專長訓練研究與實習（四）</t>
  </si>
  <si>
    <t>專項教練實習(一)</t>
  </si>
  <si>
    <t>專項教練實習(二)</t>
  </si>
  <si>
    <t>專項教練實習(三)</t>
  </si>
  <si>
    <t>專項教練實習(四)</t>
  </si>
  <si>
    <t>選  修  課  程</t>
  </si>
  <si>
    <t>生物力學與技術診斷研究</t>
  </si>
  <si>
    <t>競技生物力學研究</t>
  </si>
  <si>
    <t>運動營養學研究</t>
  </si>
  <si>
    <t>運動訓練生化學研究</t>
  </si>
  <si>
    <t>運動醫學研究</t>
  </si>
  <si>
    <t>應用運動生理學研究</t>
  </si>
  <si>
    <t>傷害機轉與物理治療研究</t>
  </si>
  <si>
    <t>運動生物力學實驗法研究</t>
  </si>
  <si>
    <t>訓練生理學研究</t>
  </si>
  <si>
    <t>運動能力診斷與訓練調整研究</t>
  </si>
  <si>
    <t>教練哲學研究</t>
  </si>
  <si>
    <t>運動生物力學實務討論</t>
  </si>
  <si>
    <t>教練心理學研究</t>
  </si>
  <si>
    <t>兒童與青少年訓練研究</t>
  </si>
  <si>
    <t>競技體能訓練研究</t>
  </si>
  <si>
    <t>體育測驗與評量研究</t>
  </si>
  <si>
    <t>選手媒體報導研究</t>
  </si>
  <si>
    <t>人文社會學科</t>
  </si>
  <si>
    <t>運動訓練經營與管理研究</t>
  </si>
  <si>
    <t>運動訓練科學書報討論</t>
  </si>
  <si>
    <t>教練學論文書報討論</t>
  </si>
  <si>
    <t>比賽心理調整與心智訓練研究</t>
  </si>
  <si>
    <t>實驗儀器操作與資料處理研究</t>
  </si>
  <si>
    <t>訓練健康管理研究</t>
  </si>
  <si>
    <t>教練領導統御研究</t>
  </si>
  <si>
    <t>基礎課程</t>
  </si>
  <si>
    <t>實驗設計</t>
  </si>
  <si>
    <t>隔年開課-核心課程</t>
  </si>
  <si>
    <t>訓練生理學專題討論</t>
  </si>
  <si>
    <t>運動生物力學專題討論</t>
  </si>
  <si>
    <t>教練心理學專題討論</t>
  </si>
  <si>
    <t>運動認知神經科學專題討論</t>
  </si>
  <si>
    <t>隔年開課-支撐課程</t>
  </si>
  <si>
    <t>運動心理學專題討論</t>
  </si>
  <si>
    <t>運動生物力學定性分析專題討論</t>
  </si>
  <si>
    <t>進階生物力學實驗法專題討論</t>
  </si>
  <si>
    <t>運動電腦模擬分析專題討論</t>
  </si>
  <si>
    <t>運動控制學實驗法專題討論</t>
  </si>
  <si>
    <t>運動傷害防護研究專題討論</t>
  </si>
  <si>
    <t>運動生理學專題討論</t>
  </si>
  <si>
    <t>運動藥理學專題討論</t>
  </si>
  <si>
    <t>運動生物化學專題討論</t>
  </si>
  <si>
    <t>運動營養學專題討論</t>
  </si>
  <si>
    <t>運動醫學專題討論</t>
  </si>
  <si>
    <t>傷害機轉與物理治療專題討論</t>
  </si>
  <si>
    <t>運動能力診斷與訓練調整專題討論</t>
  </si>
  <si>
    <t>運動技術學專題討論</t>
  </si>
  <si>
    <t>國際運動組織專題討論</t>
  </si>
  <si>
    <t>運動競技理論與實務專題討論</t>
  </si>
  <si>
    <t>優秀運動員訓練個案專題討論</t>
  </si>
  <si>
    <t>獨立研究（一）</t>
  </si>
  <si>
    <t>獨立研究（二）</t>
  </si>
  <si>
    <t>行銷管理</t>
  </si>
  <si>
    <t>人力資源管理</t>
  </si>
  <si>
    <t>服務管理</t>
  </si>
  <si>
    <t>Introduction to JournaliSM and Mass Communication</t>
  </si>
  <si>
    <t>任選一組</t>
  </si>
  <si>
    <t>初級管理實務見習（二）</t>
  </si>
  <si>
    <t>進階管理實務見習（二）</t>
  </si>
  <si>
    <t>財務管理</t>
  </si>
  <si>
    <t>運動場館規劃與設計</t>
  </si>
  <si>
    <t>策略管理</t>
  </si>
  <si>
    <t>Industry Information Services</t>
  </si>
  <si>
    <t>Management of Recreational Destination Area</t>
  </si>
  <si>
    <t>總計</t>
  </si>
  <si>
    <t>附註：</t>
  </si>
  <si>
    <t>高等研究方法</t>
  </si>
  <si>
    <t>Advanced Research Method</t>
  </si>
  <si>
    <t>應用統計方法</t>
  </si>
  <si>
    <t>Applied Statistics Method</t>
  </si>
  <si>
    <t>運動組織經營研究</t>
  </si>
  <si>
    <t>運動傳播研究</t>
  </si>
  <si>
    <t>休閒行為研究</t>
  </si>
  <si>
    <t>體驗與冒險教育研究</t>
  </si>
  <si>
    <t>運動行銷研究</t>
  </si>
  <si>
    <t>運動設施經營管理</t>
  </si>
  <si>
    <t>多變量分析</t>
  </si>
  <si>
    <t>休閒遊憩研究</t>
  </si>
  <si>
    <t>休閒事業經營研究</t>
  </si>
  <si>
    <t>競技行政管理研究</t>
  </si>
  <si>
    <t>賽會活動管理研究</t>
  </si>
  <si>
    <t>運動消費行為研究</t>
  </si>
  <si>
    <t>網路行銷研究</t>
  </si>
  <si>
    <t>健康傳播研究</t>
  </si>
  <si>
    <t>傳播科技專題</t>
  </si>
  <si>
    <t>運動觀光研究</t>
  </si>
  <si>
    <t>無痕山林研究</t>
  </si>
  <si>
    <t>The Study of Leave No Trace</t>
  </si>
  <si>
    <t>戶外領導研究</t>
  </si>
  <si>
    <t>戶外冒險教育與旅遊研究</t>
  </si>
  <si>
    <t>海洋休閒規劃管理專題</t>
  </si>
  <si>
    <t>遊憩區規劃與經營</t>
  </si>
  <si>
    <t>核心選修</t>
  </si>
  <si>
    <t>國際體育事務實務</t>
  </si>
  <si>
    <t xml:space="preserve">Field Experience on International Sport Affairs </t>
  </si>
  <si>
    <t>全球體育事務論壇</t>
  </si>
  <si>
    <t>Forum of Global Sport Affairs</t>
  </si>
  <si>
    <t>英文口語訓練</t>
  </si>
  <si>
    <t>English Oral Training</t>
  </si>
  <si>
    <t>英文寫作訓練</t>
  </si>
  <si>
    <t>English Writing Training</t>
  </si>
  <si>
    <t>國際體育組織管理</t>
  </si>
  <si>
    <t>Advanced International Sport Politics</t>
  </si>
  <si>
    <t>國家運動外交政策與詞令研究</t>
  </si>
  <si>
    <t>National Sport Diplomatic Policy and Terminology</t>
  </si>
  <si>
    <t>國際運動資訊應用研究</t>
  </si>
  <si>
    <t>小計</t>
  </si>
  <si>
    <t>國際運動產業管理</t>
  </si>
  <si>
    <t>國際運動產業組織治理研究</t>
  </si>
  <si>
    <t>國際運動賽會資訊管理研究</t>
  </si>
  <si>
    <t xml:space="preserve">Advanced Information Management on International Sport Events </t>
  </si>
  <si>
    <t>運動產業經濟分析</t>
  </si>
  <si>
    <t>Sport Industry Economic Analysis</t>
  </si>
  <si>
    <t>奧林匹克活動研究</t>
  </si>
  <si>
    <t>Olympic Movement Studies</t>
  </si>
  <si>
    <t>運動倫理研究</t>
  </si>
  <si>
    <t>Advanced Studies in Sport Ethics</t>
  </si>
  <si>
    <t>國際運動社會學研究</t>
  </si>
  <si>
    <t>Advanced International Sport Sociology</t>
  </si>
  <si>
    <t>運動衝突與仲裁研究</t>
  </si>
  <si>
    <t>Sport Conflict and Arbitration</t>
  </si>
  <si>
    <t>運動與智慧財產研究</t>
  </si>
  <si>
    <t>Sport and Intellectual Property</t>
  </si>
  <si>
    <t>運動觀光與會展產業研究</t>
  </si>
  <si>
    <t>Advanced Sport Tourism and MICE Industry</t>
  </si>
  <si>
    <t>四、需符合本學位學程訂定之語文測驗成績之規定始得領取畢業證書。</t>
  </si>
  <si>
    <t>國立體育大學 335B-管理學院碩士班(管院碩/職)課程內容計畫表( 學制：碩士在職專班 )</t>
  </si>
  <si>
    <t>一、本所畢業學分為36學分（共同必修：9學分；選修:27學分)</t>
  </si>
  <si>
    <t>二、必須撰寫碩士學位論文(不計學分）並通過口試。</t>
  </si>
  <si>
    <t>BM00101</t>
  </si>
  <si>
    <t>BM00102</t>
  </si>
  <si>
    <t>管理論壇(一)</t>
  </si>
  <si>
    <t>BM00103</t>
  </si>
  <si>
    <t>管理論壇(二)</t>
  </si>
  <si>
    <t>BM00201</t>
  </si>
  <si>
    <t>論文與研究報告寫作</t>
  </si>
  <si>
    <t>BM00105</t>
  </si>
  <si>
    <t>選修-核心選修</t>
  </si>
  <si>
    <t>BM00106</t>
  </si>
  <si>
    <t>BM00107</t>
  </si>
  <si>
    <t>BM00202</t>
  </si>
  <si>
    <t>BM00108</t>
  </si>
  <si>
    <t>BM00203</t>
  </si>
  <si>
    <t>BM00109</t>
  </si>
  <si>
    <t>質化研究</t>
  </si>
  <si>
    <t>BM00204</t>
  </si>
  <si>
    <t>選修-核心選修學分小計</t>
  </si>
  <si>
    <t>選修-運動管理</t>
  </si>
  <si>
    <t>BM00205</t>
  </si>
  <si>
    <t>BM00110</t>
  </si>
  <si>
    <t>BM00111</t>
  </si>
  <si>
    <t>運動經濟學</t>
  </si>
  <si>
    <t>BM00206</t>
  </si>
  <si>
    <t>BM00112</t>
  </si>
  <si>
    <t>BM00113</t>
  </si>
  <si>
    <t>選修-運動管理學分小計</t>
  </si>
  <si>
    <t>選修-資訊傳播</t>
  </si>
  <si>
    <t>BM00114</t>
  </si>
  <si>
    <t>BM00115</t>
  </si>
  <si>
    <t>BM00207</t>
  </si>
  <si>
    <t>BM00208</t>
  </si>
  <si>
    <t>選修-資訊傳播學分小計</t>
  </si>
  <si>
    <t>選修-休閒遊憩</t>
  </si>
  <si>
    <t>BM00209</t>
  </si>
  <si>
    <t>BM00116</t>
  </si>
  <si>
    <t>BM00117</t>
  </si>
  <si>
    <t>海洋休閒規劃管理與實務</t>
  </si>
  <si>
    <t>BM00118</t>
  </si>
  <si>
    <t>BM00119</t>
  </si>
  <si>
    <t>BM00120</t>
  </si>
  <si>
    <t>BM00121</t>
  </si>
  <si>
    <t>選修-休閒遊憩學分小計</t>
  </si>
  <si>
    <t>選修-體驗與冒險領導</t>
  </si>
  <si>
    <t>BM00210</t>
  </si>
  <si>
    <t>BM00122</t>
  </si>
  <si>
    <t>BM00123</t>
  </si>
  <si>
    <t>冒險方案規劃研究</t>
  </si>
  <si>
    <t>BM00124</t>
  </si>
  <si>
    <t>BM00212</t>
  </si>
  <si>
    <t>體驗教育反思與引導研究</t>
  </si>
  <si>
    <t>BM00213</t>
  </si>
  <si>
    <t>獨處與生命反思</t>
  </si>
  <si>
    <t>BM00125</t>
  </si>
  <si>
    <t>選修-體驗與冒險領導學分小計</t>
  </si>
  <si>
    <t>BM00126</t>
  </si>
  <si>
    <t>BM00127</t>
  </si>
  <si>
    <t>BM00128</t>
  </si>
  <si>
    <t>BM00129</t>
  </si>
  <si>
    <t>BM00215</t>
  </si>
  <si>
    <t>BM00214</t>
  </si>
  <si>
    <t>選修-國際體育事務學分小計</t>
  </si>
  <si>
    <t>二、教育目標：</t>
  </si>
  <si>
    <t>運動保健學導論</t>
  </si>
  <si>
    <t>體適能計畫</t>
  </si>
  <si>
    <t>人體生理學</t>
  </si>
  <si>
    <t>個人衛生學</t>
  </si>
  <si>
    <t>健康管理</t>
  </si>
  <si>
    <t>人體肌動學</t>
  </si>
  <si>
    <t>體適能測驗與評量</t>
  </si>
  <si>
    <t>運動處方</t>
  </si>
  <si>
    <t>運動營養學</t>
  </si>
  <si>
    <t>應用病理學概論</t>
  </si>
  <si>
    <t>儀器治療學與實習</t>
  </si>
  <si>
    <t>安全教育</t>
  </si>
  <si>
    <t>婦幼衛生學</t>
  </si>
  <si>
    <t>保健專業英語</t>
  </si>
  <si>
    <t>藥物教育</t>
  </si>
  <si>
    <t>環境衛生</t>
  </si>
  <si>
    <t>活動企劃與專案管理</t>
  </si>
  <si>
    <t>體重控制與體型雕塑</t>
  </si>
  <si>
    <t>運動體能訓練法</t>
  </si>
  <si>
    <t>傳統療法概論</t>
  </si>
  <si>
    <t>老人保健學</t>
  </si>
  <si>
    <t>健走運動</t>
  </si>
  <si>
    <t>水上救生</t>
  </si>
  <si>
    <t>生物統計學研究</t>
  </si>
  <si>
    <t>運動傷害防護學研究</t>
  </si>
  <si>
    <t>骨骼肌肉傷害專題研究</t>
  </si>
  <si>
    <t>運動生理學研究</t>
  </si>
  <si>
    <t>運動與健康專題研究</t>
  </si>
  <si>
    <t>運動肌動學分析研究</t>
  </si>
  <si>
    <t>運動與健康研究</t>
  </si>
  <si>
    <t>健康管理研究</t>
  </si>
  <si>
    <t>運動傷害資料分析與儀器操作</t>
  </si>
  <si>
    <t>運動傷害復健儀器治療研究</t>
  </si>
  <si>
    <t>臨床運動醫學專題研究</t>
  </si>
  <si>
    <t>身體活動與公共衛生學研究</t>
  </si>
  <si>
    <t>運動傷害與急救實務</t>
  </si>
  <si>
    <t>國立體育大學通識教育課程架構表</t>
  </si>
  <si>
    <t>（103學年度（含）以後入學學生適用）</t>
  </si>
  <si>
    <t>102學年度第2學期第2次校課程委員會會議(103年5月27日)通過</t>
  </si>
  <si>
    <t>課程類別</t>
  </si>
  <si>
    <t>課程名稱</t>
  </si>
  <si>
    <t>共</t>
  </si>
  <si>
    <t>16學分</t>
  </si>
  <si>
    <t>語文</t>
  </si>
  <si>
    <t>國文（一）</t>
  </si>
  <si>
    <t>同</t>
  </si>
  <si>
    <t>12學分</t>
  </si>
  <si>
    <t>4學分</t>
  </si>
  <si>
    <t>國文（二）</t>
  </si>
  <si>
    <t>課</t>
  </si>
  <si>
    <t>英文（一）</t>
  </si>
  <si>
    <t>程</t>
  </si>
  <si>
    <t>英文（二）</t>
  </si>
  <si>
    <t>資訊</t>
  </si>
  <si>
    <t>分</t>
  </si>
  <si>
    <t>人</t>
  </si>
  <si>
    <t>類</t>
  </si>
  <si>
    <t>文</t>
  </si>
  <si>
    <t>藝</t>
  </si>
  <si>
    <t>術</t>
  </si>
  <si>
    <t>︵</t>
  </si>
  <si>
    <t>學</t>
  </si>
  <si>
    <t>︶</t>
  </si>
  <si>
    <t>邏輯思考與應用</t>
  </si>
  <si>
    <t>社</t>
  </si>
  <si>
    <t>會</t>
  </si>
  <si>
    <t>科</t>
  </si>
  <si>
    <t>自</t>
  </si>
  <si>
    <t>然</t>
  </si>
  <si>
    <t>國際運動管理與創新博士學位學程</t>
    <phoneticPr fontId="5" type="noConversion"/>
  </si>
  <si>
    <t>國際運動教練科學碩士學位</t>
    <phoneticPr fontId="5" type="noConversion"/>
  </si>
  <si>
    <t>國際運動行銷專題研究</t>
    <phoneticPr fontId="5" type="noConversion"/>
  </si>
  <si>
    <t>運動設施專題研究</t>
    <phoneticPr fontId="5" type="noConversion"/>
  </si>
  <si>
    <t xml:space="preserve">Advanced Studies in Sport Facility Management </t>
    <phoneticPr fontId="5" type="noConversion"/>
  </si>
  <si>
    <t>運動法專題研究</t>
    <phoneticPr fontId="5" type="noConversion"/>
  </si>
  <si>
    <t>國際運動組織專題研究</t>
    <phoneticPr fontId="5" type="noConversion"/>
  </si>
  <si>
    <t>Advanced Studies in Legal Aspects of Sport</t>
    <phoneticPr fontId="5" type="noConversion"/>
  </si>
  <si>
    <t>國際運動資訊應用研究</t>
    <phoneticPr fontId="5" type="noConversion"/>
  </si>
  <si>
    <t>Advanced Studies in International Sport Organization</t>
    <phoneticPr fontId="5" type="noConversion"/>
  </si>
  <si>
    <t>Advanced Studies in Negotiation and Crisis Management</t>
    <phoneticPr fontId="5" type="noConversion"/>
  </si>
  <si>
    <r>
      <rPr>
        <sz val="12"/>
        <color indexed="8"/>
        <rFont val="標楷體"/>
        <family val="4"/>
        <charset val="136"/>
      </rPr>
      <t>中文名稱</t>
    </r>
    <phoneticPr fontId="5" type="noConversion"/>
  </si>
  <si>
    <r>
      <rPr>
        <sz val="12"/>
        <color indexed="8"/>
        <rFont val="標楷體"/>
        <family val="4"/>
        <charset val="136"/>
      </rPr>
      <t>英文名稱</t>
    </r>
    <phoneticPr fontId="5" type="noConversion"/>
  </si>
  <si>
    <r>
      <rPr>
        <sz val="12"/>
        <color indexed="8"/>
        <rFont val="標楷體"/>
        <family val="4"/>
        <charset val="136"/>
      </rPr>
      <t>學分</t>
    </r>
    <phoneticPr fontId="5" type="noConversion"/>
  </si>
  <si>
    <r>
      <rPr>
        <sz val="12"/>
        <color indexed="8"/>
        <rFont val="標楷體"/>
        <family val="4"/>
        <charset val="136"/>
      </rPr>
      <t>時數</t>
    </r>
    <phoneticPr fontId="5" type="noConversion"/>
  </si>
  <si>
    <r>
      <rPr>
        <sz val="12"/>
        <color indexed="8"/>
        <rFont val="標楷體"/>
        <family val="4"/>
        <charset val="136"/>
      </rPr>
      <t>備註</t>
    </r>
    <phoneticPr fontId="5" type="noConversion"/>
  </si>
  <si>
    <r>
      <rPr>
        <sz val="12"/>
        <color indexed="8"/>
        <rFont val="標楷體"/>
        <family val="4"/>
        <charset val="136"/>
      </rPr>
      <t>上</t>
    </r>
    <phoneticPr fontId="5" type="noConversion"/>
  </si>
  <si>
    <r>
      <rPr>
        <sz val="12"/>
        <color indexed="8"/>
        <rFont val="標楷體"/>
        <family val="4"/>
        <charset val="136"/>
      </rPr>
      <t>下</t>
    </r>
    <phoneticPr fontId="5" type="noConversion"/>
  </si>
  <si>
    <r>
      <rPr>
        <sz val="12"/>
        <color indexed="8"/>
        <rFont val="標楷體"/>
        <family val="4"/>
        <charset val="136"/>
      </rPr>
      <t>必</t>
    </r>
    <phoneticPr fontId="5" type="noConversion"/>
  </si>
  <si>
    <r>
      <rPr>
        <sz val="12"/>
        <color indexed="8"/>
        <rFont val="標楷體"/>
        <family val="4"/>
        <charset val="136"/>
      </rPr>
      <t>必</t>
    </r>
  </si>
  <si>
    <r>
      <rPr>
        <sz val="12"/>
        <color indexed="8"/>
        <rFont val="標楷體"/>
        <family val="4"/>
        <charset val="136"/>
      </rPr>
      <t>合計</t>
    </r>
    <phoneticPr fontId="5" type="noConversion"/>
  </si>
  <si>
    <r>
      <rPr>
        <sz val="12"/>
        <color indexed="8"/>
        <rFont val="標楷體"/>
        <family val="4"/>
        <charset val="136"/>
      </rP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</si>
  <si>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t>Advanced Studies in Sport Economics</t>
    <phoneticPr fontId="5" type="noConversion"/>
  </si>
  <si>
    <r>
      <rPr>
        <sz val="12"/>
        <color indexed="8"/>
        <rFont val="標楷體"/>
        <family val="4"/>
        <charset val="136"/>
      </rPr>
      <t>選</t>
    </r>
    <phoneticPr fontId="5" type="noConversion"/>
  </si>
  <si>
    <r>
      <rPr>
        <sz val="12"/>
        <color indexed="8"/>
        <rFont val="標楷體"/>
        <family val="4"/>
        <charset val="136"/>
      </rPr>
      <t>財務管理專題研究</t>
    </r>
    <phoneticPr fontId="5" type="noConversion"/>
  </si>
  <si>
    <r>
      <rPr>
        <sz val="12"/>
        <color indexed="8"/>
        <rFont val="標楷體"/>
        <family val="4"/>
        <charset val="136"/>
      </rPr>
      <t>獨立研究</t>
    </r>
    <r>
      <rPr>
        <sz val="12"/>
        <color indexed="8"/>
        <rFont val="Times New Roman"/>
        <family val="1"/>
      </rPr>
      <t>(</t>
    </r>
    <r>
      <rPr>
        <sz val="12"/>
        <color indexed="8"/>
        <rFont val="標楷體"/>
        <family val="4"/>
        <charset val="136"/>
      </rPr>
      <t>二</t>
    </r>
    <r>
      <rPr>
        <sz val="12"/>
        <color indexed="8"/>
        <rFont val="Times New Roman"/>
        <family val="1"/>
      </rPr>
      <t>)</t>
    </r>
    <phoneticPr fontId="5" type="noConversion"/>
  </si>
  <si>
    <r>
      <rPr>
        <sz val="12"/>
        <color indexed="8"/>
        <rFont val="標楷體"/>
        <family val="4"/>
        <charset val="136"/>
      </rPr>
      <t>小計</t>
    </r>
    <phoneticPr fontId="5" type="noConversion"/>
  </si>
  <si>
    <r>
      <rPr>
        <sz val="12"/>
        <color indexed="8"/>
        <rFont val="標楷體"/>
        <family val="4"/>
        <charset val="136"/>
      </rPr>
      <t>人力資源管理專題研究</t>
    </r>
    <phoneticPr fontId="5" type="noConversion"/>
  </si>
  <si>
    <t>Seminar: Global Strategies</t>
    <phoneticPr fontId="5" type="noConversion"/>
  </si>
  <si>
    <r>
      <rPr>
        <sz val="12"/>
        <color indexed="8"/>
        <rFont val="標楷體"/>
        <family val="4"/>
        <charset val="136"/>
      </rPr>
      <t>冒險與領導專題討論</t>
    </r>
    <phoneticPr fontId="5" type="noConversion"/>
  </si>
  <si>
    <r>
      <rPr>
        <sz val="12"/>
        <color indexed="8"/>
        <rFont val="標楷體"/>
        <family val="4"/>
        <charset val="136"/>
      </rPr>
      <t>類別</t>
    </r>
    <phoneticPr fontId="5" type="noConversion"/>
  </si>
  <si>
    <t>Advanced Research Applications</t>
    <phoneticPr fontId="5" type="noConversion"/>
  </si>
  <si>
    <t xml:space="preserve">Advanced Studies in Legal Aspects of Sport </t>
    <phoneticPr fontId="5" type="noConversion"/>
  </si>
  <si>
    <r>
      <rPr>
        <sz val="12"/>
        <color indexed="8"/>
        <rFont val="標楷體"/>
        <family val="4"/>
        <charset val="136"/>
      </rPr>
      <t>種類</t>
    </r>
    <phoneticPr fontId="5" type="noConversion"/>
  </si>
  <si>
    <r>
      <rPr>
        <sz val="12"/>
        <color indexed="8"/>
        <rFont val="標楷體"/>
        <family val="4"/>
        <charset val="136"/>
      </rPr>
      <t>第一學年</t>
    </r>
    <phoneticPr fontId="5" type="noConversion"/>
  </si>
  <si>
    <r>
      <rPr>
        <sz val="12"/>
        <color indexed="8"/>
        <rFont val="標楷體"/>
        <family val="4"/>
        <charset val="136"/>
      </rPr>
      <t>備註</t>
    </r>
    <phoneticPr fontId="5" type="noConversion"/>
  </si>
  <si>
    <t>Proseminar: Sport and Management</t>
    <phoneticPr fontId="5" type="noConversion"/>
  </si>
  <si>
    <r>
      <rPr>
        <sz val="12"/>
        <color indexed="8"/>
        <rFont val="標楷體"/>
        <family val="4"/>
        <charset val="136"/>
      </rPr>
      <t>進階方法應用</t>
    </r>
    <phoneticPr fontId="5" type="noConversion"/>
  </si>
  <si>
    <t>Industry Research II</t>
    <phoneticPr fontId="5" type="noConversion"/>
  </si>
  <si>
    <t xml:space="preserve">Advanced Studies in Mega-event </t>
    <phoneticPr fontId="5" type="noConversion"/>
  </si>
  <si>
    <t>Advanced Studies in Sport Facility Management</t>
    <phoneticPr fontId="5" type="noConversion"/>
  </si>
  <si>
    <r>
      <rPr>
        <sz val="12"/>
        <color indexed="8"/>
        <rFont val="標楷體"/>
        <family val="4"/>
        <charset val="136"/>
      </rPr>
      <t>創新課群</t>
    </r>
    <phoneticPr fontId="5" type="noConversion"/>
  </si>
  <si>
    <r>
      <rPr>
        <sz val="12"/>
        <color indexed="8"/>
        <rFont val="標楷體"/>
        <family val="4"/>
        <charset val="136"/>
      </rPr>
      <t>產業發展專題討論</t>
    </r>
    <phoneticPr fontId="5" type="noConversion"/>
  </si>
  <si>
    <t>Seminar: Adventure and Leadership</t>
    <phoneticPr fontId="5" type="noConversion"/>
  </si>
  <si>
    <r>
      <rPr>
        <sz val="12"/>
        <color indexed="8"/>
        <rFont val="標楷體"/>
        <family val="4"/>
        <charset val="136"/>
      </rPr>
      <t>產業創新模式專題討論</t>
    </r>
    <phoneticPr fontId="5" type="noConversion"/>
  </si>
  <si>
    <t>Seminar: Industrial Innovation Models</t>
    <phoneticPr fontId="5" type="noConversion"/>
  </si>
  <si>
    <r>
      <rPr>
        <sz val="12"/>
        <color indexed="8"/>
        <rFont val="標楷體"/>
        <family val="4"/>
        <charset val="136"/>
      </rPr>
      <t>國際管理創新實務專題討論</t>
    </r>
    <phoneticPr fontId="5" type="noConversion"/>
  </si>
  <si>
    <r>
      <rPr>
        <sz val="12"/>
        <color indexed="8"/>
        <rFont val="標楷體"/>
        <family val="4"/>
        <charset val="136"/>
      </rPr>
      <t>總計</t>
    </r>
    <phoneticPr fontId="5" type="noConversion"/>
  </si>
  <si>
    <t>種類</t>
    <phoneticPr fontId="5" type="noConversion"/>
  </si>
  <si>
    <t>中文名稱</t>
    <phoneticPr fontId="5" type="noConversion"/>
  </si>
  <si>
    <t>學分</t>
    <phoneticPr fontId="5" type="noConversion"/>
  </si>
  <si>
    <t>時數</t>
    <phoneticPr fontId="5" type="noConversion"/>
  </si>
  <si>
    <t>選修別</t>
    <phoneticPr fontId="5" type="noConversion"/>
  </si>
  <si>
    <t>x</t>
    <phoneticPr fontId="5" type="noConversion"/>
  </si>
  <si>
    <t>必</t>
    <phoneticPr fontId="5" type="noConversion"/>
  </si>
  <si>
    <t>1.專題討論一至四為博一至博二每學期開一門，每學期一二年級合開課
2.獨立研究一至二為博三每學期開一門，由指導教授開課</t>
    <phoneticPr fontId="5" type="noConversion"/>
  </si>
  <si>
    <t>選</t>
    <phoneticPr fontId="5" type="noConversion"/>
  </si>
  <si>
    <t>Seminar in Cardiovascular and Respiratory Science and Exercise</t>
    <phoneticPr fontId="5" type="noConversion"/>
  </si>
  <si>
    <t>選</t>
    <phoneticPr fontId="5" type="noConversion"/>
  </si>
  <si>
    <t>運動藥理學專題討論</t>
    <phoneticPr fontId="5" type="noConversion"/>
  </si>
  <si>
    <t>Seminar in Biomics for Sports Science</t>
    <phoneticPr fontId="5" type="noConversion"/>
  </si>
  <si>
    <t>選</t>
    <phoneticPr fontId="5" type="noConversion"/>
  </si>
  <si>
    <t>合計</t>
    <phoneticPr fontId="5" type="noConversion"/>
  </si>
  <si>
    <t>運動營養生化專題研究</t>
    <phoneticPr fontId="5" type="noConversion"/>
  </si>
  <si>
    <t>英文名稱</t>
    <phoneticPr fontId="5" type="noConversion"/>
  </si>
  <si>
    <t>必修課程</t>
    <phoneticPr fontId="5" type="noConversion"/>
  </si>
  <si>
    <t>共同必修</t>
    <phoneticPr fontId="5" type="noConversion"/>
  </si>
  <si>
    <t>高等運動生理學專題研究</t>
    <phoneticPr fontId="5" type="noConversion"/>
  </si>
  <si>
    <t>Advanced Exercise Physiology</t>
    <phoneticPr fontId="5" type="noConversion"/>
  </si>
  <si>
    <t>Semianr in Advanced Statistical Analysis</t>
    <phoneticPr fontId="5" type="noConversion"/>
  </si>
  <si>
    <t>類別</t>
    <phoneticPr fontId="5" type="noConversion"/>
  </si>
  <si>
    <t>課號</t>
    <phoneticPr fontId="5" type="noConversion"/>
  </si>
  <si>
    <t>博三</t>
    <phoneticPr fontId="5" type="noConversion"/>
  </si>
  <si>
    <t>院必修</t>
    <phoneticPr fontId="5" type="noConversion"/>
  </si>
  <si>
    <t>備註</t>
    <phoneticPr fontId="5" type="noConversion"/>
  </si>
  <si>
    <t>運動生物力學專題討論</t>
    <phoneticPr fontId="5" type="noConversion"/>
  </si>
  <si>
    <t>第一學年</t>
    <phoneticPr fontId="5" type="noConversion"/>
  </si>
  <si>
    <t>上</t>
    <phoneticPr fontId="5" type="noConversion"/>
  </si>
  <si>
    <t>Analysis of Biosignal</t>
  </si>
  <si>
    <t>肌動學研究</t>
    <phoneticPr fontId="5" type="noConversion"/>
  </si>
  <si>
    <t>附註：</t>
    <phoneticPr fontId="5" type="noConversion"/>
  </si>
  <si>
    <t>身體活動與公共衛生學研究</t>
    <phoneticPr fontId="5" type="noConversion"/>
  </si>
  <si>
    <t>第二學年</t>
    <phoneticPr fontId="5" type="noConversion"/>
  </si>
  <si>
    <t>下</t>
    <phoneticPr fontId="5" type="noConversion"/>
  </si>
  <si>
    <t>共同必選課程</t>
    <phoneticPr fontId="5" type="noConversion"/>
  </si>
  <si>
    <t>每人需指定領域選課，每領域至少選修3門課，計9學分</t>
    <phoneticPr fontId="5" type="noConversion"/>
  </si>
  <si>
    <t>動作分析實驗</t>
    <phoneticPr fontId="5" type="noConversion"/>
  </si>
  <si>
    <t>運動生物力學研究</t>
    <phoneticPr fontId="5" type="noConversion"/>
  </si>
  <si>
    <t>應用運動生理學研究</t>
    <phoneticPr fontId="5" type="noConversion"/>
  </si>
  <si>
    <t>Advanced Exercise and Fatigue</t>
    <phoneticPr fontId="5" type="noConversion"/>
  </si>
  <si>
    <t>第四學年</t>
    <phoneticPr fontId="5" type="noConversion"/>
  </si>
  <si>
    <t>必修</t>
    <phoneticPr fontId="5" type="noConversion"/>
  </si>
  <si>
    <t>全學年課程</t>
    <phoneticPr fontId="5" type="noConversion"/>
  </si>
  <si>
    <r>
      <t>運動保健實習</t>
    </r>
    <r>
      <rPr>
        <sz val="12"/>
        <rFont val="Times New Roman"/>
        <family val="1"/>
      </rPr>
      <t>(</t>
    </r>
    <r>
      <rPr>
        <sz val="12"/>
        <rFont val="標楷體"/>
        <family val="4"/>
        <charset val="136"/>
      </rPr>
      <t>一</t>
    </r>
    <r>
      <rPr>
        <sz val="12"/>
        <rFont val="Times New Roman"/>
        <family val="1"/>
      </rPr>
      <t>)</t>
    </r>
  </si>
  <si>
    <r>
      <t>運動保健實習</t>
    </r>
    <r>
      <rPr>
        <sz val="12"/>
        <rFont val="Times New Roman"/>
        <family val="1"/>
      </rPr>
      <t>(</t>
    </r>
    <r>
      <rPr>
        <sz val="12"/>
        <rFont val="標楷體"/>
        <family val="4"/>
        <charset val="136"/>
      </rPr>
      <t>二</t>
    </r>
    <r>
      <rPr>
        <sz val="12"/>
        <rFont val="Times New Roman"/>
        <family val="1"/>
      </rPr>
      <t>)</t>
    </r>
  </si>
  <si>
    <t>選修</t>
    <phoneticPr fontId="5" type="noConversion"/>
  </si>
  <si>
    <t>種類</t>
    <phoneticPr fontId="5" type="noConversion"/>
  </si>
  <si>
    <t>學分</t>
    <phoneticPr fontId="5" type="noConversion"/>
  </si>
  <si>
    <t>第一學年</t>
    <phoneticPr fontId="5" type="noConversion"/>
  </si>
  <si>
    <t>第三學年</t>
    <phoneticPr fontId="5" type="noConversion"/>
  </si>
  <si>
    <t>必修</t>
    <phoneticPr fontId="5" type="noConversion"/>
  </si>
  <si>
    <t>人體解剖學與實驗</t>
    <phoneticPr fontId="5" type="noConversion"/>
  </si>
  <si>
    <r>
      <t>服務學習</t>
    </r>
    <r>
      <rPr>
        <sz val="12"/>
        <rFont val="Times New Roman"/>
        <family val="1"/>
      </rPr>
      <t>(</t>
    </r>
    <r>
      <rPr>
        <sz val="12"/>
        <rFont val="標楷體"/>
        <family val="4"/>
        <charset val="136"/>
      </rPr>
      <t>一</t>
    </r>
    <r>
      <rPr>
        <sz val="12"/>
        <rFont val="Times New Roman"/>
        <family val="1"/>
      </rPr>
      <t>)</t>
    </r>
    <phoneticPr fontId="5" type="noConversion"/>
  </si>
  <si>
    <r>
      <t>服務學習</t>
    </r>
    <r>
      <rPr>
        <sz val="12"/>
        <rFont val="Times New Roman"/>
        <family val="1"/>
      </rPr>
      <t>(</t>
    </r>
    <r>
      <rPr>
        <sz val="12"/>
        <rFont val="標楷體"/>
        <family val="4"/>
        <charset val="136"/>
      </rPr>
      <t>二</t>
    </r>
    <r>
      <rPr>
        <sz val="12"/>
        <rFont val="Times New Roman"/>
        <family val="1"/>
      </rPr>
      <t>)</t>
    </r>
    <phoneticPr fontId="5" type="noConversion"/>
  </si>
  <si>
    <t>游泳</t>
    <phoneticPr fontId="5" type="noConversion"/>
  </si>
  <si>
    <t>體適能</t>
    <phoneticPr fontId="5" type="noConversion"/>
  </si>
  <si>
    <t>隔年開課</t>
    <phoneticPr fontId="5" type="noConversion"/>
  </si>
  <si>
    <t>健康運動指導與實務</t>
    <phoneticPr fontId="5" type="noConversion"/>
  </si>
  <si>
    <r>
      <t xml:space="preserve">國立體育大學運動與健康科學學院運動保健學系課程內容計畫表（學制：碩士班）     </t>
    </r>
    <r>
      <rPr>
        <b/>
        <sz val="12"/>
        <color indexed="8"/>
        <rFont val="Times New Roman"/>
        <family val="1"/>
      </rPr>
      <t>105.04.11</t>
    </r>
    <r>
      <rPr>
        <b/>
        <sz val="12"/>
        <color indexed="8"/>
        <rFont val="標楷體"/>
        <family val="4"/>
        <charset val="136"/>
      </rPr>
      <t>修訂</t>
    </r>
    <phoneticPr fontId="5" type="noConversion"/>
  </si>
  <si>
    <t>類別</t>
    <phoneticPr fontId="5" type="noConversion"/>
  </si>
  <si>
    <t>中文名稱</t>
    <phoneticPr fontId="5" type="noConversion"/>
  </si>
  <si>
    <t>學分</t>
    <phoneticPr fontId="5" type="noConversion"/>
  </si>
  <si>
    <t>時數</t>
    <phoneticPr fontId="5" type="noConversion"/>
  </si>
  <si>
    <t>選修別</t>
    <phoneticPr fontId="5" type="noConversion"/>
  </si>
  <si>
    <t>第一學年</t>
    <phoneticPr fontId="5" type="noConversion"/>
  </si>
  <si>
    <t>第二學年</t>
    <phoneticPr fontId="5" type="noConversion"/>
  </si>
  <si>
    <t>備註</t>
    <phoneticPr fontId="5" type="noConversion"/>
  </si>
  <si>
    <t>上</t>
    <phoneticPr fontId="5" type="noConversion"/>
  </si>
  <si>
    <t>下</t>
    <phoneticPr fontId="5" type="noConversion"/>
  </si>
  <si>
    <t>運動保健研究法</t>
    <phoneticPr fontId="5" type="noConversion"/>
  </si>
  <si>
    <t>Advanced Study of Research Methods in Athletic Training and Health</t>
    <phoneticPr fontId="5" type="noConversion"/>
  </si>
  <si>
    <t>必</t>
    <phoneticPr fontId="5" type="noConversion"/>
  </si>
  <si>
    <t>Advanced Study of Biostatistics</t>
  </si>
  <si>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</si>
  <si>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r>
      <t>分組必選</t>
    </r>
    <r>
      <rPr>
        <sz val="12"/>
        <color indexed="8"/>
        <rFont val="Times New Roman"/>
        <family val="1"/>
      </rPr>
      <t>A</t>
    </r>
    <phoneticPr fontId="5" type="noConversion"/>
  </si>
  <si>
    <t>Selected Topics in Musculoskeletal Injury</t>
    <phoneticPr fontId="5" type="noConversion"/>
  </si>
  <si>
    <r>
      <t>分組必選</t>
    </r>
    <r>
      <rPr>
        <sz val="12"/>
        <color indexed="8"/>
        <rFont val="Times New Roman"/>
        <family val="1"/>
      </rPr>
      <t>B</t>
    </r>
    <phoneticPr fontId="5" type="noConversion"/>
  </si>
  <si>
    <t>Advanced Study of Exercise Physiology</t>
  </si>
  <si>
    <t>Selected Topics in Exercise and Health</t>
  </si>
  <si>
    <r>
      <t>選</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標楷體"/>
        <family val="4"/>
        <charset val="136"/>
      </rPr>
      <t>程</t>
    </r>
    <phoneticPr fontId="5" type="noConversion"/>
  </si>
  <si>
    <t>Advanced Study of Sports Medicine</t>
  </si>
  <si>
    <t>步態分析研究</t>
    <phoneticPr fontId="5" type="noConversion"/>
  </si>
  <si>
    <t>Advanced Analysis of Gait</t>
  </si>
  <si>
    <t>隔年開課</t>
    <phoneticPr fontId="5" type="noConversion"/>
  </si>
  <si>
    <t>運動學習與控制研究</t>
    <phoneticPr fontId="5" type="noConversion"/>
  </si>
  <si>
    <t>Advanced Study of Motor Learning and Control</t>
  </si>
  <si>
    <t>Analysis Study of Sports Kinesiology</t>
  </si>
  <si>
    <t>Advanced Study of Exercise and Health</t>
    <phoneticPr fontId="5" type="noConversion"/>
  </si>
  <si>
    <t>成人病理學專題研究</t>
    <phoneticPr fontId="5" type="noConversion"/>
  </si>
  <si>
    <t>Selected Topics in Human Pathology</t>
  </si>
  <si>
    <t>Advanced Study of Health Management</t>
  </si>
  <si>
    <r>
      <t>老人運動保健研究</t>
    </r>
    <r>
      <rPr>
        <sz val="12"/>
        <rFont val="Times New Roman"/>
        <family val="1"/>
      </rPr>
      <t/>
    </r>
    <phoneticPr fontId="5" type="noConversion"/>
  </si>
  <si>
    <t>Advanced Study of Gerontological Health Promotion</t>
    <phoneticPr fontId="5" type="noConversion"/>
  </si>
  <si>
    <r>
      <t>職場健康促進研究</t>
    </r>
    <r>
      <rPr>
        <sz val="12"/>
        <rFont val="Times New Roman"/>
        <family val="1"/>
      </rPr>
      <t/>
    </r>
    <phoneticPr fontId="5" type="noConversion"/>
  </si>
  <si>
    <t>Advanced Study of Occupational Health Promotion</t>
    <phoneticPr fontId="5" type="noConversion"/>
  </si>
  <si>
    <t>健康老化專題研究</t>
    <phoneticPr fontId="5" type="noConversion"/>
  </si>
  <si>
    <t>Selected Topics in Healthy Aging</t>
    <phoneticPr fontId="5" type="noConversion"/>
  </si>
  <si>
    <t>Sports Injury Data Analysis and Laboratory Equipment Operation</t>
    <phoneticPr fontId="5" type="noConversion"/>
  </si>
  <si>
    <t>運動傷害防護實務研究</t>
    <phoneticPr fontId="5" type="noConversion"/>
  </si>
  <si>
    <t xml:space="preserve">Advanced Study of Athletic Training Practicum </t>
    <phoneticPr fontId="5" type="noConversion"/>
  </si>
  <si>
    <t>Advanced Study of Sports Injury Therapeutic Modalities</t>
  </si>
  <si>
    <t>Selected Topics in Sports Medicine Clinics</t>
  </si>
  <si>
    <r>
      <t>體能訓練專題研究</t>
    </r>
    <r>
      <rPr>
        <sz val="12"/>
        <rFont val="Times New Roman"/>
        <family val="1"/>
      </rPr>
      <t/>
    </r>
    <phoneticPr fontId="5" type="noConversion"/>
  </si>
  <si>
    <t>Selected Topics in Physical Training and Conditioning</t>
    <phoneticPr fontId="5" type="noConversion"/>
  </si>
  <si>
    <t>青少年健康研究</t>
    <phoneticPr fontId="5" type="noConversion"/>
  </si>
  <si>
    <t>Study on Adolescent Health</t>
    <phoneticPr fontId="5" type="noConversion"/>
  </si>
  <si>
    <t>特殊族群運動訓練專題研究</t>
    <phoneticPr fontId="5" type="noConversion"/>
  </si>
  <si>
    <t>Selected Topics in Sports and Exercise for Special Population</t>
    <phoneticPr fontId="5" type="noConversion"/>
  </si>
  <si>
    <r>
      <t>功能性肌肉適能實務研究</t>
    </r>
    <r>
      <rPr>
        <sz val="12"/>
        <rFont val="Times New Roman"/>
        <family val="1"/>
      </rPr>
      <t/>
    </r>
    <phoneticPr fontId="5" type="noConversion"/>
  </si>
  <si>
    <t xml:space="preserve">Advanced Study of Functional Muscular Fitness Practicum </t>
    <phoneticPr fontId="5" type="noConversion"/>
  </si>
  <si>
    <r>
      <t>健康體適能實務研究</t>
    </r>
    <r>
      <rPr>
        <sz val="12"/>
        <rFont val="Times New Roman"/>
        <family val="1"/>
      </rPr>
      <t/>
    </r>
    <phoneticPr fontId="5" type="noConversion"/>
  </si>
  <si>
    <t>Advanced Study of Health Fitness Practicum</t>
    <phoneticPr fontId="5" type="noConversion"/>
  </si>
  <si>
    <r>
      <t>運動與體重控制研究</t>
    </r>
    <r>
      <rPr>
        <sz val="12"/>
        <rFont val="Times New Roman"/>
        <family val="1"/>
      </rPr>
      <t/>
    </r>
    <phoneticPr fontId="5" type="noConversion"/>
  </si>
  <si>
    <t>Advanced Study of Exercise and Weight Control</t>
    <phoneticPr fontId="5" type="noConversion"/>
  </si>
  <si>
    <t>選</t>
    <phoneticPr fontId="5" type="noConversion"/>
  </si>
  <si>
    <t>運動保健專項見習</t>
    <phoneticPr fontId="5" type="noConversion"/>
  </si>
  <si>
    <t>Selected Practicum in Athletic Training and Health</t>
    <phoneticPr fontId="5" type="noConversion"/>
  </si>
  <si>
    <t>合計</t>
    <phoneticPr fontId="5" type="noConversion"/>
  </si>
  <si>
    <r>
      <t>依組別選修</t>
    </r>
    <r>
      <rPr>
        <sz val="12"/>
        <color indexed="8"/>
        <rFont val="Times New Roman"/>
        <family val="1"/>
      </rPr>
      <t>4</t>
    </r>
    <r>
      <rPr>
        <sz val="12"/>
        <color indexed="8"/>
        <rFont val="標楷體"/>
        <family val="4"/>
        <charset val="136"/>
      </rPr>
      <t xml:space="preserve">學分  </t>
    </r>
    <r>
      <rPr>
        <sz val="12"/>
        <color indexed="8"/>
        <rFont val="Times New Roman"/>
        <family val="1"/>
      </rPr>
      <t>(A</t>
    </r>
    <r>
      <rPr>
        <sz val="12"/>
        <color indexed="8"/>
        <rFont val="標楷體"/>
        <family val="4"/>
        <charset val="136"/>
      </rPr>
      <t>－運動傷害防護組、</t>
    </r>
    <r>
      <rPr>
        <sz val="12"/>
        <color indexed="8"/>
        <rFont val="Times New Roman"/>
        <family val="1"/>
      </rPr>
      <t>B</t>
    </r>
    <r>
      <rPr>
        <sz val="12"/>
        <color indexed="8"/>
        <rFont val="標楷體"/>
        <family val="4"/>
        <charset val="136"/>
      </rPr>
      <t>－健康體適能組</t>
    </r>
    <r>
      <rPr>
        <sz val="12"/>
        <color indexed="8"/>
        <rFont val="Times New Roman"/>
        <family val="1"/>
      </rPr>
      <t>)</t>
    </r>
    <phoneticPr fontId="5" type="noConversion"/>
  </si>
  <si>
    <t>一、各科目開課學年或學期，得視實際情況彈性調整，畢業學分為28學分。</t>
  </si>
  <si>
    <t xml:space="preserve">    (共同必修：4學分；分組必選：4學分；選修：20學分、外所課程至多採計6學分、外校課程至多採計6學分。)</t>
  </si>
  <si>
    <t xml:space="preserve">     1. 培養運動傷害防護領域之研究人才。</t>
  </si>
  <si>
    <t xml:space="preserve">     2. 培養運動與健康促進相關領域之研究人才。</t>
  </si>
  <si>
    <t xml:space="preserve">     3. 培養運動傷害防護、健康體適能、運動訓練等相關領域實務工作專業人才。</t>
  </si>
  <si>
    <t>GP00681</t>
  </si>
  <si>
    <t>GP00682</t>
  </si>
  <si>
    <t>運動創新專題討論</t>
  </si>
  <si>
    <t>GP00683</t>
  </si>
  <si>
    <t>奧林匹克與運動教育專題討論</t>
  </si>
  <si>
    <t>GP00684</t>
  </si>
  <si>
    <t>體適能教育專題討論</t>
  </si>
  <si>
    <t>適應性身體活動評估與處方(上)</t>
    <phoneticPr fontId="5" type="noConversion"/>
  </si>
  <si>
    <t>SP00654</t>
  </si>
  <si>
    <t>SP00560</t>
  </si>
  <si>
    <r>
      <rPr>
        <sz val="10"/>
        <rFont val="標楷體"/>
        <family val="4"/>
        <charset val="136"/>
      </rPr>
      <t>選</t>
    </r>
  </si>
  <si>
    <t xml:space="preserve">International affairs in sport </t>
    <phoneticPr fontId="54" type="noConversion"/>
  </si>
  <si>
    <t xml:space="preserve">Literature review </t>
    <phoneticPr fontId="54" type="noConversion"/>
  </si>
  <si>
    <t xml:space="preserve">Thesis II. </t>
    <phoneticPr fontId="54" type="noConversion"/>
  </si>
  <si>
    <t>104.08.01 臺教高(四)字第1030130082函核定104學年度增設國際體育事務碩士學位學程</t>
    <phoneticPr fontId="5" type="noConversion"/>
  </si>
  <si>
    <t>104.05.28臺教高(一)字第1040071440號核定105學年度增設國際運動教練科學碩士學位學程</t>
    <phoneticPr fontId="5" type="noConversion"/>
  </si>
  <si>
    <t>104.05.13臺教高(四)字第1040061497Z號核定105學年度增設國際運動管理與創新博士學位學程</t>
    <phoneticPr fontId="5" type="noConversion"/>
  </si>
  <si>
    <t>無修訂</t>
    <phoneticPr fontId="5" type="noConversion"/>
  </si>
  <si>
    <r>
      <t>專業必修需</t>
    </r>
    <r>
      <rPr>
        <sz val="12"/>
        <color indexed="8"/>
        <rFont val="Times New Roman"/>
        <family val="1"/>
      </rPr>
      <t>6</t>
    </r>
    <r>
      <rPr>
        <sz val="12"/>
        <color indexed="8"/>
        <rFont val="標楷體"/>
        <family val="4"/>
        <charset val="136"/>
      </rPr>
      <t>學分</t>
    </r>
    <r>
      <rPr>
        <sz val="12"/>
        <color indexed="8"/>
        <rFont val="Times New Roman"/>
        <family val="1"/>
      </rPr>
      <t>(</t>
    </r>
    <r>
      <rPr>
        <sz val="12"/>
        <color indexed="8"/>
        <rFont val="標楷體"/>
        <family val="4"/>
        <charset val="136"/>
      </rPr>
      <t>四門課至少選二門課</t>
    </r>
    <r>
      <rPr>
        <sz val="12"/>
        <color indexed="8"/>
        <rFont val="Times New Roman"/>
        <family val="1"/>
      </rPr>
      <t>)</t>
    </r>
    <phoneticPr fontId="5" type="noConversion"/>
  </si>
  <si>
    <t>企業管理</t>
    <phoneticPr fontId="5" type="noConversion"/>
  </si>
  <si>
    <t>Marketing Management</t>
    <phoneticPr fontId="5" type="noConversion"/>
  </si>
  <si>
    <t>Sport facility management</t>
    <phoneticPr fontId="5" type="noConversion"/>
  </si>
  <si>
    <r>
      <t>必</t>
    </r>
    <r>
      <rPr>
        <sz val="12"/>
        <rFont val="Times New Roman"/>
        <family val="1"/>
      </rPr>
      <t/>
    </r>
    <phoneticPr fontId="5" type="noConversion"/>
  </si>
  <si>
    <t>研究方法</t>
    <phoneticPr fontId="5" type="noConversion"/>
  </si>
  <si>
    <r>
      <t>Secondary Practica in Management (</t>
    </r>
    <r>
      <rPr>
        <sz val="12"/>
        <rFont val="標楷體"/>
        <family val="4"/>
        <charset val="136"/>
      </rPr>
      <t>Ⅱ）</t>
    </r>
    <phoneticPr fontId="5" type="noConversion"/>
  </si>
  <si>
    <t>運動傳播節目製播</t>
    <phoneticPr fontId="5" type="noConversion"/>
  </si>
  <si>
    <t>PS00359</t>
  </si>
  <si>
    <t>PS00367</t>
  </si>
  <si>
    <t>PS00368</t>
  </si>
  <si>
    <t>瑜珈</t>
  </si>
  <si>
    <t>科目名稱</t>
    <phoneticPr fontId="5" type="noConversion"/>
  </si>
  <si>
    <t>游泳(1)</t>
    <phoneticPr fontId="5" type="noConversion"/>
  </si>
  <si>
    <t>本系畢業學分為72學分（共同必修：13學分；選修:59學分) 通過本系相關畢業能力等指標檢定</t>
  </si>
  <si>
    <t>競技訓練組必選修</t>
  </si>
  <si>
    <t>教練科學組必選修</t>
  </si>
  <si>
    <r>
      <rPr>
        <sz val="12"/>
        <color indexed="8"/>
        <rFont val="標楷體"/>
        <family val="4"/>
        <charset val="136"/>
      </rPr>
      <t>獨立研究</t>
    </r>
    <r>
      <rPr>
        <sz val="12"/>
        <color indexed="8"/>
        <rFont val="Times New Roman"/>
        <family val="1"/>
      </rPr>
      <t>(</t>
    </r>
    <r>
      <rPr>
        <sz val="12"/>
        <color indexed="8"/>
        <rFont val="標楷體"/>
        <family val="4"/>
        <charset val="136"/>
      </rPr>
      <t>一</t>
    </r>
    <r>
      <rPr>
        <sz val="12"/>
        <color indexed="8"/>
        <rFont val="Times New Roman"/>
        <family val="1"/>
      </rPr>
      <t>)</t>
    </r>
    <phoneticPr fontId="5" type="noConversion"/>
  </si>
  <si>
    <t>AT00101</t>
    <phoneticPr fontId="5" type="noConversion"/>
  </si>
  <si>
    <t>AT00103</t>
    <phoneticPr fontId="5" type="noConversion"/>
  </si>
  <si>
    <t>AT00102</t>
    <phoneticPr fontId="5" type="noConversion"/>
  </si>
  <si>
    <t>AT00301</t>
    <phoneticPr fontId="5" type="noConversion"/>
  </si>
  <si>
    <t>AT00303</t>
    <phoneticPr fontId="5" type="noConversion"/>
  </si>
  <si>
    <t>AT00104</t>
    <phoneticPr fontId="5" type="noConversion"/>
  </si>
  <si>
    <t>AT00111</t>
    <phoneticPr fontId="5" type="noConversion"/>
  </si>
  <si>
    <t>AT00210</t>
    <phoneticPr fontId="5" type="noConversion"/>
  </si>
  <si>
    <t>AT00203</t>
    <phoneticPr fontId="5" type="noConversion"/>
  </si>
  <si>
    <t>AT00112</t>
    <phoneticPr fontId="5" type="noConversion"/>
  </si>
  <si>
    <t>AT00108</t>
    <phoneticPr fontId="5" type="noConversion"/>
  </si>
  <si>
    <t>AT00107</t>
    <phoneticPr fontId="5" type="noConversion"/>
  </si>
  <si>
    <t>AT00306</t>
    <phoneticPr fontId="5" type="noConversion"/>
  </si>
  <si>
    <t>AT00122</t>
    <phoneticPr fontId="5" type="noConversion"/>
  </si>
  <si>
    <t>AT00214</t>
    <phoneticPr fontId="5" type="noConversion"/>
  </si>
  <si>
    <t>AT00117</t>
    <phoneticPr fontId="5" type="noConversion"/>
  </si>
  <si>
    <t>AT00213</t>
    <phoneticPr fontId="5" type="noConversion"/>
  </si>
  <si>
    <t>AT00313</t>
    <phoneticPr fontId="5" type="noConversion"/>
  </si>
  <si>
    <t>AT00121</t>
    <phoneticPr fontId="5" type="noConversion"/>
  </si>
  <si>
    <t>AT00308</t>
    <phoneticPr fontId="5" type="noConversion"/>
  </si>
  <si>
    <t>AT00206</t>
    <phoneticPr fontId="5" type="noConversion"/>
  </si>
  <si>
    <t>AT00106</t>
    <phoneticPr fontId="5" type="noConversion"/>
  </si>
  <si>
    <t>AT00105</t>
    <phoneticPr fontId="5" type="noConversion"/>
  </si>
  <si>
    <t>AT00116</t>
    <phoneticPr fontId="5" type="noConversion"/>
  </si>
  <si>
    <t>AT00312</t>
    <phoneticPr fontId="5" type="noConversion"/>
  </si>
  <si>
    <t>AT00119</t>
    <phoneticPr fontId="5" type="noConversion"/>
  </si>
  <si>
    <t>AT00118</t>
    <phoneticPr fontId="5" type="noConversion"/>
  </si>
  <si>
    <t>SC00447</t>
    <phoneticPr fontId="5" type="noConversion"/>
  </si>
  <si>
    <t>SC00127</t>
    <phoneticPr fontId="5" type="noConversion"/>
  </si>
  <si>
    <t>SC00209</t>
    <phoneticPr fontId="5" type="noConversion"/>
  </si>
  <si>
    <t>SC00312</t>
    <phoneticPr fontId="5" type="noConversion"/>
  </si>
  <si>
    <t>SC00411</t>
    <phoneticPr fontId="5" type="noConversion"/>
  </si>
  <si>
    <t>SC00211</t>
    <phoneticPr fontId="5" type="noConversion"/>
  </si>
  <si>
    <t>SC00248</t>
    <phoneticPr fontId="5" type="noConversion"/>
  </si>
  <si>
    <t>SC00360</t>
    <phoneticPr fontId="5" type="noConversion"/>
  </si>
  <si>
    <t>AP00332</t>
  </si>
  <si>
    <t>身心障礙運動賽會管理</t>
  </si>
  <si>
    <t>106學年度課程報校系所一覽表</t>
    <phoneticPr fontId="5" type="noConversion"/>
  </si>
  <si>
    <t>國立體育大學競技學院球類運動技術學系課程內容計畫表（學制：大學部四年制）</t>
    <phoneticPr fontId="5" type="noConversion"/>
  </si>
  <si>
    <t xml:space="preserve"> 說明：</t>
    <phoneticPr fontId="5" type="noConversion"/>
  </si>
  <si>
    <t>經104年4月16日103學年度第2學期第1次系課程委員會議通過</t>
    <phoneticPr fontId="5" type="noConversion"/>
  </si>
  <si>
    <t>一、本課程自104學年度起實施。</t>
    <phoneticPr fontId="5" type="noConversion"/>
  </si>
  <si>
    <t>二、本系畢業學分為128學分（通識：28學分；共同必修：51學分；分組必修:14學分；選修:39學分)</t>
    <phoneticPr fontId="5" type="noConversion"/>
  </si>
  <si>
    <t>三、各科目開設學年或學期，得視實際情況彈性調整。</t>
    <phoneticPr fontId="5" type="noConversion"/>
  </si>
  <si>
    <t>四、【服務學習】課程為必修0學分，三上、三下每學期各1學時。</t>
    <phoneticPr fontId="5" type="noConversion"/>
  </si>
  <si>
    <t>五、分組必修A、B、C、D四組中至少完成其中一組學分。</t>
    <phoneticPr fontId="5" type="noConversion"/>
  </si>
  <si>
    <r>
      <rPr>
        <b/>
        <sz val="12"/>
        <rFont val="標楷體"/>
        <family val="4"/>
        <charset val="136"/>
      </rPr>
      <t>畢業門檻：</t>
    </r>
    <r>
      <rPr>
        <sz val="12"/>
        <rFont val="標楷體"/>
        <family val="4"/>
        <charset val="136"/>
      </rPr>
      <t>除128學分數外，在學期間另須達到下列條件之一方得畢業。</t>
    </r>
    <phoneticPr fontId="5" type="noConversion"/>
  </si>
  <si>
    <t>1.各單項協會所頒發之教練證、裁判證或體育相關證照2張。</t>
    <phoneticPr fontId="5" type="noConversion"/>
  </si>
  <si>
    <t>2.參加國際競賽奪牌。</t>
    <phoneticPr fontId="5" type="noConversion"/>
  </si>
  <si>
    <t>3.獲職業球隊簽約。</t>
    <phoneticPr fontId="5" type="noConversion"/>
  </si>
  <si>
    <t>4.世界排名進入前300名。</t>
    <phoneticPr fontId="5" type="noConversion"/>
  </si>
  <si>
    <t>5.曾當選奧運、亞運、東亞運、世界盃、亞洲盃、世界大學運動會(錦標賽)國手。</t>
    <phoneticPr fontId="5" type="noConversion"/>
  </si>
  <si>
    <t>種類</t>
    <phoneticPr fontId="5" type="noConversion"/>
  </si>
  <si>
    <t>英文名稱</t>
    <phoneticPr fontId="5" type="noConversion"/>
  </si>
  <si>
    <t>第三學年</t>
    <phoneticPr fontId="5" type="noConversion"/>
  </si>
  <si>
    <t>下</t>
    <phoneticPr fontId="5" type="noConversion"/>
  </si>
  <si>
    <t>上</t>
    <phoneticPr fontId="5" type="noConversion"/>
  </si>
  <si>
    <t>共同必修</t>
    <phoneticPr fontId="5" type="noConversion"/>
  </si>
  <si>
    <t>羽球專長必修</t>
    <phoneticPr fontId="5" type="noConversion"/>
  </si>
  <si>
    <t>SB133</t>
    <phoneticPr fontId="5" type="noConversion"/>
  </si>
  <si>
    <t>運動專長訓練(含晨間訓練)(羽球)</t>
    <phoneticPr fontId="5" type="noConversion"/>
  </si>
  <si>
    <t>Specific Sport Training(Morning Training)(Badminton)</t>
    <phoneticPr fontId="5" type="noConversion"/>
  </si>
  <si>
    <t>依各專長分項必修</t>
    <phoneticPr fontId="5" type="noConversion"/>
  </si>
  <si>
    <t>SB243</t>
    <phoneticPr fontId="5" type="noConversion"/>
  </si>
  <si>
    <t>運動專長訓練(含晨間訓練)(羽球)</t>
    <phoneticPr fontId="5" type="noConversion"/>
  </si>
  <si>
    <t>SB344</t>
    <phoneticPr fontId="5" type="noConversion"/>
  </si>
  <si>
    <t>高爾夫專長必修</t>
    <phoneticPr fontId="5" type="noConversion"/>
  </si>
  <si>
    <t>SB135</t>
    <phoneticPr fontId="5" type="noConversion"/>
  </si>
  <si>
    <t>運動專長訓練(含晨間訓練)(高爾夫)</t>
    <phoneticPr fontId="5" type="noConversion"/>
  </si>
  <si>
    <t>Specific Sport Training(Morning Training)(Golf)</t>
    <phoneticPr fontId="5" type="noConversion"/>
  </si>
  <si>
    <t>SB245</t>
    <phoneticPr fontId="5" type="noConversion"/>
  </si>
  <si>
    <t>Specific Sport Training(Morning Training)(Golf)</t>
    <phoneticPr fontId="5" type="noConversion"/>
  </si>
  <si>
    <t>SB346</t>
    <phoneticPr fontId="5" type="noConversion"/>
  </si>
  <si>
    <t>桌球專長必修</t>
    <phoneticPr fontId="5" type="noConversion"/>
  </si>
  <si>
    <t>SB132</t>
    <phoneticPr fontId="5" type="noConversion"/>
  </si>
  <si>
    <t>運動專長訓練(含晨間訓練)(桌球)</t>
    <phoneticPr fontId="5" type="noConversion"/>
  </si>
  <si>
    <t>Specific Sport Training(Morning Training)(Table Tennis)</t>
    <phoneticPr fontId="5" type="noConversion"/>
  </si>
  <si>
    <t>SB242</t>
    <phoneticPr fontId="5" type="noConversion"/>
  </si>
  <si>
    <t>SB343</t>
    <phoneticPr fontId="5" type="noConversion"/>
  </si>
  <si>
    <t>運動專長訓練(含晨間訓練)(桌球)</t>
    <phoneticPr fontId="5" type="noConversion"/>
  </si>
  <si>
    <t>網球專長必修</t>
    <phoneticPr fontId="5" type="noConversion"/>
  </si>
  <si>
    <t>SB134</t>
    <phoneticPr fontId="5" type="noConversion"/>
  </si>
  <si>
    <t>運動專長訓練(含晨間訓練)(網球)</t>
    <phoneticPr fontId="5" type="noConversion"/>
  </si>
  <si>
    <t>Specific Sport Training(Morning Training)(Tennis)</t>
    <phoneticPr fontId="5" type="noConversion"/>
  </si>
  <si>
    <t>SB244</t>
    <phoneticPr fontId="5" type="noConversion"/>
  </si>
  <si>
    <t>運動專長訓練(含晨間訓練)(網球)</t>
    <phoneticPr fontId="5" type="noConversion"/>
  </si>
  <si>
    <t>SB345</t>
    <phoneticPr fontId="5" type="noConversion"/>
  </si>
  <si>
    <t>Specific Sport Training(Morning Training)(Tennis)</t>
    <phoneticPr fontId="5" type="noConversion"/>
  </si>
  <si>
    <t>棒球專長必修</t>
    <phoneticPr fontId="5" type="noConversion"/>
  </si>
  <si>
    <t>SB136</t>
    <phoneticPr fontId="5" type="noConversion"/>
  </si>
  <si>
    <t>運動專長訓練(含晨間訓練)(棒球)</t>
    <phoneticPr fontId="5" type="noConversion"/>
  </si>
  <si>
    <t xml:space="preserve">Specific Sport Training(Morning Training)(Baseball) </t>
    <phoneticPr fontId="5" type="noConversion"/>
  </si>
  <si>
    <t>SB246</t>
    <phoneticPr fontId="5" type="noConversion"/>
  </si>
  <si>
    <t>運動專長訓練(含晨間訓練)(棒球)</t>
    <phoneticPr fontId="5" type="noConversion"/>
  </si>
  <si>
    <t xml:space="preserve">Specific Sport Training(Morning Training)(Baseball) </t>
    <phoneticPr fontId="5" type="noConversion"/>
  </si>
  <si>
    <t>SB347</t>
    <phoneticPr fontId="5" type="noConversion"/>
  </si>
  <si>
    <t xml:space="preserve">Specific Sport Training(Morning Training)(Baseball) </t>
    <phoneticPr fontId="5" type="noConversion"/>
  </si>
  <si>
    <t>籃球專長必修</t>
    <phoneticPr fontId="5" type="noConversion"/>
  </si>
  <si>
    <t>SB137</t>
    <phoneticPr fontId="5" type="noConversion"/>
  </si>
  <si>
    <t>運動專長訓練(含晨間訓練)(籃球)</t>
    <phoneticPr fontId="5" type="noConversion"/>
  </si>
  <si>
    <t xml:space="preserve">Specific Sport Training(Morning Training)(Basketball) </t>
    <phoneticPr fontId="5" type="noConversion"/>
  </si>
  <si>
    <t>SB247</t>
    <phoneticPr fontId="5" type="noConversion"/>
  </si>
  <si>
    <t>運動專長訓練(含晨間訓練)(籃球)</t>
    <phoneticPr fontId="5" type="noConversion"/>
  </si>
  <si>
    <t xml:space="preserve">Specific Sport Training(Morning Training)(Basketball) </t>
    <phoneticPr fontId="5" type="noConversion"/>
  </si>
  <si>
    <t>SB348</t>
    <phoneticPr fontId="5" type="noConversion"/>
  </si>
  <si>
    <t>核心課程</t>
    <phoneticPr fontId="5" type="noConversion"/>
  </si>
  <si>
    <t>SB258</t>
    <phoneticPr fontId="5" type="noConversion"/>
  </si>
  <si>
    <t>運動生理學(一)</t>
    <phoneticPr fontId="5" type="noConversion"/>
  </si>
  <si>
    <t>Exercise Physiology(1)</t>
    <phoneticPr fontId="5" type="noConversion"/>
  </si>
  <si>
    <t>SB260</t>
    <phoneticPr fontId="5" type="noConversion"/>
  </si>
  <si>
    <t>運動心理學(一)</t>
    <phoneticPr fontId="5" type="noConversion"/>
  </si>
  <si>
    <t>Sport Psychology(1)</t>
    <phoneticPr fontId="5" type="noConversion"/>
  </si>
  <si>
    <t>SB358</t>
    <phoneticPr fontId="5" type="noConversion"/>
  </si>
  <si>
    <t>運動生物力學(一)</t>
    <phoneticPr fontId="5" type="noConversion"/>
  </si>
  <si>
    <t>Sport Biomechanics(1)</t>
    <phoneticPr fontId="5" type="noConversion"/>
  </si>
  <si>
    <t>SB313</t>
    <phoneticPr fontId="5" type="noConversion"/>
  </si>
  <si>
    <t>Methodology in Sport Training</t>
  </si>
  <si>
    <t>SB114</t>
    <phoneticPr fontId="5" type="noConversion"/>
  </si>
  <si>
    <t>體適能</t>
    <phoneticPr fontId="5" type="noConversion"/>
  </si>
  <si>
    <t xml:space="preserve">Physical Fitness </t>
    <phoneticPr fontId="5" type="noConversion"/>
  </si>
  <si>
    <t>SB262</t>
    <phoneticPr fontId="5" type="noConversion"/>
  </si>
  <si>
    <t>游泳(一)</t>
    <phoneticPr fontId="5" type="noConversion"/>
  </si>
  <si>
    <t>Swimming (1)</t>
    <phoneticPr fontId="5" type="noConversion"/>
  </si>
  <si>
    <t>SB455</t>
    <phoneticPr fontId="5" type="noConversion"/>
  </si>
  <si>
    <t>Service Learning(1)</t>
    <phoneticPr fontId="5" type="noConversion"/>
  </si>
  <si>
    <t>SB456</t>
    <phoneticPr fontId="5" type="noConversion"/>
  </si>
  <si>
    <t>Service Learning(2)</t>
    <phoneticPr fontId="5" type="noConversion"/>
  </si>
  <si>
    <t>必修合計</t>
    <phoneticPr fontId="5" type="noConversion"/>
  </si>
  <si>
    <t>必修專長項目只選一項</t>
    <phoneticPr fontId="5" type="noConversion"/>
  </si>
  <si>
    <t>球類項目必(選)修</t>
    <phoneticPr fontId="5" type="noConversion"/>
  </si>
  <si>
    <t>SB218</t>
    <phoneticPr fontId="5" type="noConversion"/>
  </si>
  <si>
    <t>Basketball</t>
  </si>
  <si>
    <t>必(選)</t>
    <phoneticPr fontId="5" type="noConversion"/>
  </si>
  <si>
    <t>除自己專長項目外任選三科</t>
    <phoneticPr fontId="5" type="noConversion"/>
  </si>
  <si>
    <t>SB234</t>
    <phoneticPr fontId="5" type="noConversion"/>
  </si>
  <si>
    <t>Baseball</t>
  </si>
  <si>
    <t>SB417</t>
    <phoneticPr fontId="5" type="noConversion"/>
  </si>
  <si>
    <t>Tennis</t>
  </si>
  <si>
    <t>SB418</t>
    <phoneticPr fontId="5" type="noConversion"/>
  </si>
  <si>
    <t>Badminton</t>
  </si>
  <si>
    <t>必(選)</t>
    <phoneticPr fontId="5" type="noConversion"/>
  </si>
  <si>
    <t>SB419</t>
    <phoneticPr fontId="5" type="noConversion"/>
  </si>
  <si>
    <t>桌球</t>
    <phoneticPr fontId="5" type="noConversion"/>
  </si>
  <si>
    <t>Table Tennis</t>
    <phoneticPr fontId="5" type="noConversion"/>
  </si>
  <si>
    <t>SB420</t>
    <phoneticPr fontId="5" type="noConversion"/>
  </si>
  <si>
    <t>高爾夫</t>
    <phoneticPr fontId="5" type="noConversion"/>
  </si>
  <si>
    <t>Golf</t>
    <phoneticPr fontId="5" type="noConversion"/>
  </si>
  <si>
    <t>必(選)</t>
    <phoneticPr fontId="5" type="noConversion"/>
  </si>
  <si>
    <t>分組必修</t>
    <phoneticPr fontId="5" type="noConversion"/>
  </si>
  <si>
    <t>分組必修A(選手組)</t>
    <phoneticPr fontId="5" type="noConversion"/>
  </si>
  <si>
    <t>SB443</t>
    <phoneticPr fontId="5" type="noConversion"/>
  </si>
  <si>
    <t>Specific Sport Training(Morning Training)(Badminton)</t>
    <phoneticPr fontId="5" type="noConversion"/>
  </si>
  <si>
    <t>依各專長分項必修</t>
    <phoneticPr fontId="5" type="noConversion"/>
  </si>
  <si>
    <t>SB445</t>
    <phoneticPr fontId="5" type="noConversion"/>
  </si>
  <si>
    <t>運動專長訓練(含晨間訓練)(高爾夫)</t>
    <phoneticPr fontId="5" type="noConversion"/>
  </si>
  <si>
    <t>Specific Sport Training(Morning Training)(Golf)</t>
    <phoneticPr fontId="5" type="noConversion"/>
  </si>
  <si>
    <t>SB442</t>
    <phoneticPr fontId="5" type="noConversion"/>
  </si>
  <si>
    <t>運動專長訓練(含晨間訓練)(桌球)</t>
    <phoneticPr fontId="5" type="noConversion"/>
  </si>
  <si>
    <t>Specific Sport Training(Morning Training)(Table Tennis)</t>
    <phoneticPr fontId="5" type="noConversion"/>
  </si>
  <si>
    <t>SB444</t>
    <phoneticPr fontId="5" type="noConversion"/>
  </si>
  <si>
    <t>運動專長訓練(含晨間訓練)(網球)</t>
    <phoneticPr fontId="5" type="noConversion"/>
  </si>
  <si>
    <t>SB446</t>
    <phoneticPr fontId="5" type="noConversion"/>
  </si>
  <si>
    <t>運動專長訓練(含晨間訓練)(棒球)</t>
    <phoneticPr fontId="5" type="noConversion"/>
  </si>
  <si>
    <t xml:space="preserve">Specific Sport Training(Morning Training)(Baseball) </t>
    <phoneticPr fontId="5" type="noConversion"/>
  </si>
  <si>
    <t>SB447</t>
    <phoneticPr fontId="5" type="noConversion"/>
  </si>
  <si>
    <t>運動專長訓練(含晨間訓練)(籃球)</t>
    <phoneticPr fontId="5" type="noConversion"/>
  </si>
  <si>
    <t xml:space="preserve">Specific Sport Training(Morning Training)(Basketball) </t>
    <phoneticPr fontId="5" type="noConversion"/>
  </si>
  <si>
    <t>SB462</t>
    <phoneticPr fontId="5" type="noConversion"/>
  </si>
  <si>
    <r>
      <t>運動專長實務</t>
    </r>
    <r>
      <rPr>
        <sz val="10"/>
        <rFont val="Times New Roman"/>
        <family val="1"/>
      </rPr>
      <t>(</t>
    </r>
    <r>
      <rPr>
        <sz val="10"/>
        <rFont val="標楷體"/>
        <family val="4"/>
        <charset val="136"/>
      </rPr>
      <t>四</t>
    </r>
    <r>
      <rPr>
        <sz val="10"/>
        <rFont val="Times New Roman"/>
        <family val="1"/>
      </rPr>
      <t>)</t>
    </r>
    <phoneticPr fontId="5" type="noConversion"/>
  </si>
  <si>
    <t>Practical Training in Specific Sport(4)</t>
    <phoneticPr fontId="5" type="noConversion"/>
  </si>
  <si>
    <t>必</t>
    <phoneticPr fontId="5" type="noConversion"/>
  </si>
  <si>
    <t>分組必修B(教練組)</t>
    <phoneticPr fontId="5" type="noConversion"/>
  </si>
  <si>
    <t>SB460</t>
    <phoneticPr fontId="5" type="noConversion"/>
  </si>
  <si>
    <t>教練學(一)</t>
    <phoneticPr fontId="5" type="noConversion"/>
  </si>
  <si>
    <t>Scientific Bases of Sport Coaching(1)</t>
    <phoneticPr fontId="5" type="noConversion"/>
  </si>
  <si>
    <t>SB361</t>
    <phoneticPr fontId="5" type="noConversion"/>
  </si>
  <si>
    <t>體能訓練法</t>
    <phoneticPr fontId="5" type="noConversion"/>
  </si>
  <si>
    <t>Fitness Training Methods</t>
    <phoneticPr fontId="5" type="noConversion"/>
  </si>
  <si>
    <t>SB463</t>
    <phoneticPr fontId="5" type="noConversion"/>
  </si>
  <si>
    <t>運動專項教材教法</t>
    <phoneticPr fontId="5" type="noConversion"/>
  </si>
  <si>
    <t>Sports Specific Teaching Materials and Methods</t>
    <phoneticPr fontId="5" type="noConversion"/>
  </si>
  <si>
    <t>SB450</t>
    <phoneticPr fontId="5" type="noConversion"/>
  </si>
  <si>
    <t>Management of Sport Training</t>
  </si>
  <si>
    <t>SB213</t>
    <phoneticPr fontId="5" type="noConversion"/>
  </si>
  <si>
    <t>Sport Injury and First Aid</t>
  </si>
  <si>
    <t>SB464</t>
    <phoneticPr fontId="5" type="noConversion"/>
  </si>
  <si>
    <t>運動教練實習</t>
    <phoneticPr fontId="5" type="noConversion"/>
  </si>
  <si>
    <t>Sports Coaching Internship</t>
    <phoneticPr fontId="5" type="noConversion"/>
  </si>
  <si>
    <t>分組必修C(教師組)</t>
    <phoneticPr fontId="5" type="noConversion"/>
  </si>
  <si>
    <t>SB226</t>
    <phoneticPr fontId="5" type="noConversion"/>
  </si>
  <si>
    <t>Security Education and First Aid</t>
  </si>
  <si>
    <t>SB354</t>
    <phoneticPr fontId="5" type="noConversion"/>
  </si>
  <si>
    <t>Physical Fitness and Prescription</t>
  </si>
  <si>
    <t>SB328</t>
    <phoneticPr fontId="5" type="noConversion"/>
  </si>
  <si>
    <t>Introduction of Health and P.E</t>
  </si>
  <si>
    <t>SB129</t>
    <phoneticPr fontId="5" type="noConversion"/>
  </si>
  <si>
    <t>Principles of Physical Education</t>
  </si>
  <si>
    <t>必</t>
    <phoneticPr fontId="5" type="noConversion"/>
  </si>
  <si>
    <t>SB429</t>
    <phoneticPr fontId="5" type="noConversion"/>
  </si>
  <si>
    <t>Administration of Physical education and Athletic Programs</t>
  </si>
  <si>
    <t>SB353</t>
    <phoneticPr fontId="5" type="noConversion"/>
  </si>
  <si>
    <t>Officiating in Sport</t>
  </si>
  <si>
    <t>SB314</t>
    <phoneticPr fontId="5" type="noConversion"/>
  </si>
  <si>
    <t>Sport Sociology</t>
  </si>
  <si>
    <t>分組必修D(運動事業人才組)</t>
    <phoneticPr fontId="5" type="noConversion"/>
  </si>
  <si>
    <t>SB141</t>
    <phoneticPr fontId="5" type="noConversion"/>
  </si>
  <si>
    <t>國際體育現勢</t>
    <phoneticPr fontId="5" type="noConversion"/>
  </si>
  <si>
    <t>International Trends of Physical Education</t>
  </si>
  <si>
    <t>SB350</t>
    <phoneticPr fontId="5" type="noConversion"/>
  </si>
  <si>
    <t>職業球類運動</t>
    <phoneticPr fontId="5" type="noConversion"/>
  </si>
  <si>
    <t>Professional Ball Sports</t>
  </si>
  <si>
    <t>SB362</t>
    <phoneticPr fontId="5" type="noConversion"/>
  </si>
  <si>
    <t>運動經濟學概論</t>
    <phoneticPr fontId="5" type="noConversion"/>
  </si>
  <si>
    <t>Introduction to Sports Economics</t>
    <phoneticPr fontId="5" type="noConversion"/>
  </si>
  <si>
    <t>SB363</t>
    <phoneticPr fontId="5" type="noConversion"/>
  </si>
  <si>
    <t>運動行銷學概論</t>
    <phoneticPr fontId="5" type="noConversion"/>
  </si>
  <si>
    <t>Introduction to Sport Marketing</t>
    <phoneticPr fontId="5" type="noConversion"/>
  </si>
  <si>
    <t>SB465</t>
    <phoneticPr fontId="5" type="noConversion"/>
  </si>
  <si>
    <t>運動事業實務講座</t>
    <phoneticPr fontId="5" type="noConversion"/>
  </si>
  <si>
    <t>Sports Career Practice Seminars</t>
    <phoneticPr fontId="5" type="noConversion"/>
  </si>
  <si>
    <t>SB466</t>
    <phoneticPr fontId="5" type="noConversion"/>
  </si>
  <si>
    <t>運動事業實務實習</t>
    <phoneticPr fontId="5" type="noConversion"/>
  </si>
  <si>
    <t>Sports Career Internship</t>
    <phoneticPr fontId="5" type="noConversion"/>
  </si>
  <si>
    <t>選修</t>
    <phoneticPr fontId="5" type="noConversion"/>
  </si>
  <si>
    <t>輔助課程</t>
    <phoneticPr fontId="5" type="noConversion"/>
  </si>
  <si>
    <t>SB216</t>
    <phoneticPr fontId="5" type="noConversion"/>
  </si>
  <si>
    <t>English for Physical Education</t>
  </si>
  <si>
    <t>選</t>
    <phoneticPr fontId="5" type="noConversion"/>
  </si>
  <si>
    <t>SB211</t>
    <phoneticPr fontId="5" type="noConversion"/>
  </si>
  <si>
    <t>Measurements and Evaluation in Physical Education</t>
  </si>
  <si>
    <t>SB461</t>
    <phoneticPr fontId="5" type="noConversion"/>
  </si>
  <si>
    <t>教練學(二)</t>
    <phoneticPr fontId="5" type="noConversion"/>
  </si>
  <si>
    <t>Scientific Bases of Sport Coaching(2)</t>
    <phoneticPr fontId="5" type="noConversion"/>
  </si>
  <si>
    <t>SB139</t>
    <phoneticPr fontId="5" type="noConversion"/>
  </si>
  <si>
    <t>Nutrition Education</t>
  </si>
  <si>
    <t>選</t>
    <phoneticPr fontId="5" type="noConversion"/>
  </si>
  <si>
    <t>SB131</t>
    <phoneticPr fontId="5" type="noConversion"/>
  </si>
  <si>
    <t>Anatomy and Physiology</t>
  </si>
  <si>
    <t>SB140</t>
    <phoneticPr fontId="5" type="noConversion"/>
  </si>
  <si>
    <t>Sport Massage</t>
  </si>
  <si>
    <t>SB113</t>
    <phoneticPr fontId="5" type="noConversion"/>
  </si>
  <si>
    <t>Track and Field</t>
  </si>
  <si>
    <t>SB115</t>
    <phoneticPr fontId="5" type="noConversion"/>
  </si>
  <si>
    <t>Gymnastics</t>
  </si>
  <si>
    <t>SB316</t>
    <phoneticPr fontId="5" type="noConversion"/>
  </si>
  <si>
    <t>Volleyball</t>
  </si>
  <si>
    <t>SB219</t>
    <phoneticPr fontId="5" type="noConversion"/>
  </si>
  <si>
    <t>Dance</t>
  </si>
  <si>
    <t>SB263</t>
    <phoneticPr fontId="5" type="noConversion"/>
  </si>
  <si>
    <t>游泳(二)</t>
    <phoneticPr fontId="5" type="noConversion"/>
  </si>
  <si>
    <t>Swimming (2)</t>
    <phoneticPr fontId="5" type="noConversion"/>
  </si>
  <si>
    <t>SB261</t>
    <phoneticPr fontId="5" type="noConversion"/>
  </si>
  <si>
    <t>運動心理學(二)</t>
    <phoneticPr fontId="5" type="noConversion"/>
  </si>
  <si>
    <t>Sport Psychology (2)</t>
    <phoneticPr fontId="5" type="noConversion"/>
  </si>
  <si>
    <t>SB259</t>
    <phoneticPr fontId="5" type="noConversion"/>
  </si>
  <si>
    <t>運動生理學(二)</t>
    <phoneticPr fontId="5" type="noConversion"/>
  </si>
  <si>
    <t>Exercise Physiology (2)</t>
    <phoneticPr fontId="5" type="noConversion"/>
  </si>
  <si>
    <t>SB359</t>
    <phoneticPr fontId="5" type="noConversion"/>
  </si>
  <si>
    <t>運動生物力學(二)</t>
    <phoneticPr fontId="5" type="noConversion"/>
  </si>
  <si>
    <t>Sport Biomechanics (2)</t>
    <phoneticPr fontId="5" type="noConversion"/>
  </si>
  <si>
    <t>SB364</t>
    <phoneticPr fontId="5" type="noConversion"/>
  </si>
  <si>
    <t>競技運動科學(一)</t>
    <phoneticPr fontId="5" type="noConversion"/>
  </si>
  <si>
    <t>Sports Coaching Science (I)</t>
    <phoneticPr fontId="5" type="noConversion"/>
  </si>
  <si>
    <t>SB365</t>
    <phoneticPr fontId="5" type="noConversion"/>
  </si>
  <si>
    <t>競技運動科學(二)</t>
    <phoneticPr fontId="5" type="noConversion"/>
  </si>
  <si>
    <t>Sports Coaching Science (II)</t>
    <phoneticPr fontId="5" type="noConversion"/>
  </si>
  <si>
    <t>SB146</t>
    <phoneticPr fontId="5" type="noConversion"/>
  </si>
  <si>
    <r>
      <t>運動專長實務</t>
    </r>
    <r>
      <rPr>
        <sz val="10"/>
        <rFont val="Times New Roman"/>
        <family val="1"/>
      </rPr>
      <t>(</t>
    </r>
    <r>
      <rPr>
        <sz val="10"/>
        <rFont val="標楷體"/>
        <family val="4"/>
        <charset val="136"/>
      </rPr>
      <t>一</t>
    </r>
    <r>
      <rPr>
        <sz val="10"/>
        <rFont val="Times New Roman"/>
        <family val="1"/>
      </rPr>
      <t>)</t>
    </r>
    <phoneticPr fontId="5" type="noConversion"/>
  </si>
  <si>
    <t>Practical Training in Specific Sport(1)</t>
  </si>
  <si>
    <t>SB264</t>
    <phoneticPr fontId="5" type="noConversion"/>
  </si>
  <si>
    <r>
      <t>運動專長實務</t>
    </r>
    <r>
      <rPr>
        <sz val="10"/>
        <rFont val="Times New Roman"/>
        <family val="1"/>
      </rPr>
      <t>(</t>
    </r>
    <r>
      <rPr>
        <sz val="10"/>
        <rFont val="標楷體"/>
        <family val="4"/>
        <charset val="136"/>
      </rPr>
      <t>二</t>
    </r>
    <r>
      <rPr>
        <sz val="10"/>
        <rFont val="Times New Roman"/>
        <family val="1"/>
      </rPr>
      <t>)</t>
    </r>
    <phoneticPr fontId="5" type="noConversion"/>
  </si>
  <si>
    <t>Practical Training in Specific Sport(2)</t>
    <phoneticPr fontId="5" type="noConversion"/>
  </si>
  <si>
    <t>SB360</t>
    <phoneticPr fontId="5" type="noConversion"/>
  </si>
  <si>
    <r>
      <t>運動專長實務</t>
    </r>
    <r>
      <rPr>
        <sz val="10"/>
        <rFont val="Times New Roman"/>
        <family val="1"/>
      </rPr>
      <t>(</t>
    </r>
    <r>
      <rPr>
        <sz val="10"/>
        <rFont val="標楷體"/>
        <family val="4"/>
        <charset val="136"/>
      </rPr>
      <t>三</t>
    </r>
    <r>
      <rPr>
        <sz val="10"/>
        <rFont val="Times New Roman"/>
        <family val="1"/>
      </rPr>
      <t>)</t>
    </r>
    <phoneticPr fontId="5" type="noConversion"/>
  </si>
  <si>
    <t>Practical Training in Specific Sport(3)</t>
    <phoneticPr fontId="5" type="noConversion"/>
  </si>
  <si>
    <t>合計</t>
    <phoneticPr fontId="5" type="noConversion"/>
  </si>
  <si>
    <t>其他</t>
    <phoneticPr fontId="5" type="noConversion"/>
  </si>
  <si>
    <t>彈性修讀課程</t>
    <phoneticPr fontId="5" type="noConversion"/>
  </si>
  <si>
    <t>SB144</t>
    <phoneticPr fontId="5" type="noConversion"/>
  </si>
  <si>
    <t>International Practical in Specific Sport(1)</t>
  </si>
  <si>
    <t>此課程僅限優秀選手彈性修讀學生選修</t>
    <phoneticPr fontId="5" type="noConversion"/>
  </si>
  <si>
    <t>SB256</t>
    <phoneticPr fontId="5" type="noConversion"/>
  </si>
  <si>
    <t>International Practical in Specific Sport(2)</t>
  </si>
  <si>
    <t>SB356</t>
    <phoneticPr fontId="5" type="noConversion"/>
  </si>
  <si>
    <t>International Practical in Specific Sport(3)</t>
  </si>
  <si>
    <t>SB454</t>
    <phoneticPr fontId="5" type="noConversion"/>
  </si>
  <si>
    <t>International Practical in Specific Sport(4)</t>
  </si>
  <si>
    <t>105年4月17日105學年度陸上系第3次課程委員會議修正通過</t>
  </si>
  <si>
    <t>SA130</t>
  </si>
  <si>
    <t>Specific Sport Training(Morning Training)(track and field)</t>
  </si>
  <si>
    <t>SA246</t>
  </si>
  <si>
    <t>SA349</t>
  </si>
  <si>
    <t>SA132</t>
  </si>
  <si>
    <t>Specific Sport Training(Morning Training)(gymnastics)</t>
  </si>
  <si>
    <t>SA248</t>
  </si>
  <si>
    <t>SA351</t>
  </si>
  <si>
    <t>SA131</t>
  </si>
  <si>
    <t>Specific Sport Training(Morning Training)(archery)</t>
  </si>
  <si>
    <t>SA247</t>
  </si>
  <si>
    <t>SA350</t>
  </si>
  <si>
    <t>SA133</t>
  </si>
  <si>
    <t>Specific Sport Training(Morning Training)(weifgtlifting)</t>
  </si>
  <si>
    <t>SA249</t>
  </si>
  <si>
    <t>SA352</t>
  </si>
  <si>
    <t>SA139</t>
  </si>
  <si>
    <t>運動專長訓練(含晨間訓練)(圍棋)</t>
  </si>
  <si>
    <t>Specific Sport Training(Morning Training)(GO)</t>
  </si>
  <si>
    <t>SA311</t>
  </si>
  <si>
    <t>SA137</t>
  </si>
  <si>
    <t>SA138</t>
  </si>
  <si>
    <t>SA439</t>
  </si>
  <si>
    <t>SA441</t>
  </si>
  <si>
    <t>SA440</t>
  </si>
  <si>
    <t>SA442</t>
  </si>
  <si>
    <t>SA355</t>
  </si>
  <si>
    <t xml:space="preserve"> Plan in Sports Training</t>
  </si>
  <si>
    <t>SA129</t>
  </si>
  <si>
    <r>
      <rPr>
        <sz val="10"/>
        <rFont val="標楷體"/>
        <family val="4"/>
        <charset val="136"/>
      </rPr>
      <t>解剖生理學</t>
    </r>
  </si>
  <si>
    <r>
      <rPr>
        <sz val="10"/>
        <rFont val="標楷體"/>
        <family val="4"/>
        <charset val="136"/>
      </rPr>
      <t>體育原理</t>
    </r>
  </si>
  <si>
    <t>SA126</t>
  </si>
  <si>
    <r>
      <rPr>
        <sz val="10"/>
        <rFont val="標楷體"/>
        <family val="4"/>
        <charset val="136"/>
      </rPr>
      <t>運動按摩術</t>
    </r>
  </si>
  <si>
    <t>SA217</t>
  </si>
  <si>
    <r>
      <rPr>
        <sz val="10"/>
        <rFont val="標楷體"/>
        <family val="4"/>
        <charset val="136"/>
      </rPr>
      <t>籃球</t>
    </r>
  </si>
  <si>
    <r>
      <rPr>
        <sz val="10"/>
        <rFont val="標楷體"/>
        <family val="4"/>
        <charset val="136"/>
      </rPr>
      <t>安全教育與急救</t>
    </r>
  </si>
  <si>
    <r>
      <rPr>
        <sz val="10"/>
        <rFont val="標楷體"/>
        <family val="4"/>
        <charset val="136"/>
      </rPr>
      <t>體育測驗與評量</t>
    </r>
  </si>
  <si>
    <r>
      <rPr>
        <sz val="10"/>
        <rFont val="標楷體"/>
        <family val="4"/>
        <charset val="136"/>
      </rPr>
      <t>足球</t>
    </r>
  </si>
  <si>
    <t>Soccer</t>
  </si>
  <si>
    <r>
      <rPr>
        <sz val="10"/>
        <rFont val="標楷體"/>
        <family val="4"/>
        <charset val="136"/>
      </rPr>
      <t>運動傷害與急救</t>
    </r>
  </si>
  <si>
    <r>
      <rPr>
        <sz val="10"/>
        <rFont val="標楷體"/>
        <family val="4"/>
        <charset val="136"/>
      </rPr>
      <t>排球</t>
    </r>
  </si>
  <si>
    <r>
      <rPr>
        <sz val="10"/>
        <rFont val="標楷體"/>
        <family val="4"/>
        <charset val="136"/>
      </rPr>
      <t>運動社會學</t>
    </r>
  </si>
  <si>
    <r>
      <rPr>
        <sz val="10"/>
        <rFont val="標楷體"/>
        <family val="4"/>
        <charset val="136"/>
      </rPr>
      <t>健康與體育概論</t>
    </r>
  </si>
  <si>
    <r>
      <rPr>
        <sz val="10"/>
        <rFont val="標楷體"/>
        <family val="4"/>
        <charset val="136"/>
      </rPr>
      <t>運動競賽實務</t>
    </r>
  </si>
  <si>
    <t>Practicum of Sport Events</t>
  </si>
  <si>
    <r>
      <rPr>
        <sz val="10"/>
        <rFont val="標楷體"/>
        <family val="4"/>
        <charset val="136"/>
      </rPr>
      <t>運動裁判法</t>
    </r>
  </si>
  <si>
    <r>
      <rPr>
        <sz val="10"/>
        <rFont val="標楷體"/>
        <family val="4"/>
        <charset val="136"/>
      </rPr>
      <t>體適能與運動處方</t>
    </r>
  </si>
  <si>
    <r>
      <rPr>
        <sz val="10"/>
        <rFont val="標楷體"/>
        <family val="4"/>
        <charset val="136"/>
      </rPr>
      <t>羽球</t>
    </r>
  </si>
  <si>
    <r>
      <rPr>
        <sz val="10"/>
        <rFont val="標楷體"/>
        <family val="4"/>
        <charset val="136"/>
      </rPr>
      <t>體育學術寫作指導</t>
    </r>
  </si>
  <si>
    <t>The Guide of Physical Education Academic Writing</t>
  </si>
  <si>
    <r>
      <rPr>
        <sz val="10"/>
        <rFont val="標楷體"/>
        <family val="4"/>
        <charset val="136"/>
      </rPr>
      <t>教練學</t>
    </r>
  </si>
  <si>
    <t>Scientific Bases of Sport Coaching</t>
  </si>
  <si>
    <t>SA443</t>
  </si>
  <si>
    <t>國立體育大學競技學院陸上運動技術學系課程內容計畫表（學制：大學部四年制）</t>
    <phoneticPr fontId="5" type="noConversion"/>
  </si>
  <si>
    <t xml:space="preserve"> 說明：</t>
    <phoneticPr fontId="5" type="noConversion"/>
  </si>
  <si>
    <t>104年5月13日103學年度陸上系第3次課程委員會議修正通過</t>
    <phoneticPr fontId="5" type="noConversion"/>
  </si>
  <si>
    <t>一、本課程自104學年度起實施。</t>
    <phoneticPr fontId="5" type="noConversion"/>
  </si>
  <si>
    <r>
      <t>二、本系畢業學分為128學分（通</t>
    </r>
    <r>
      <rPr>
        <sz val="12"/>
        <rFont val="標楷體"/>
        <family val="4"/>
        <charset val="136"/>
      </rPr>
      <t>識：28學分；共同必修：48學分；分組必修:14學分；選修:59學分)</t>
    </r>
    <phoneticPr fontId="5" type="noConversion"/>
  </si>
  <si>
    <t>三、各科目開設學年或學期，得視實際情況彈性調整。</t>
    <phoneticPr fontId="5" type="noConversion"/>
  </si>
  <si>
    <r>
      <t>四、【服務學習】課程為必修0學分</t>
    </r>
    <r>
      <rPr>
        <sz val="12"/>
        <rFont val="標楷體"/>
        <family val="4"/>
        <charset val="136"/>
      </rPr>
      <t>，一上、一下每學</t>
    </r>
    <r>
      <rPr>
        <sz val="12"/>
        <color indexed="8"/>
        <rFont val="標楷體"/>
        <family val="4"/>
        <charset val="136"/>
      </rPr>
      <t>期各1學時。</t>
    </r>
    <phoneticPr fontId="5" type="noConversion"/>
  </si>
  <si>
    <t>五、完成一組課群學分。</t>
    <phoneticPr fontId="5" type="noConversion"/>
  </si>
  <si>
    <r>
      <rPr>
        <b/>
        <sz val="12"/>
        <rFont val="標楷體"/>
        <family val="4"/>
        <charset val="136"/>
      </rPr>
      <t>畢業門檻：</t>
    </r>
    <r>
      <rPr>
        <sz val="12"/>
        <rFont val="標楷體"/>
        <family val="4"/>
        <charset val="136"/>
      </rPr>
      <t>除128學分數外，在學期間另須達到下列條件之一方得畢業。</t>
    </r>
    <phoneticPr fontId="5" type="noConversion"/>
  </si>
  <si>
    <t>1.各單項協會所頒發之教練證、裁判證或體育相關證照4張。</t>
    <phoneticPr fontId="5" type="noConversion"/>
  </si>
  <si>
    <t>2.參加國際運動會(錦標賽)當選國家代表隊選手。</t>
    <phoneticPr fontId="5" type="noConversion"/>
  </si>
  <si>
    <r>
      <t>3.參加全國大專運動會</t>
    </r>
    <r>
      <rPr>
        <sz val="12"/>
        <color rgb="FF000000"/>
        <rFont val="新細明體"/>
        <family val="1"/>
        <charset val="136"/>
      </rPr>
      <t>、</t>
    </r>
    <r>
      <rPr>
        <sz val="12"/>
        <rFont val="標楷體"/>
        <family val="4"/>
        <charset val="136"/>
      </rPr>
      <t>全國運動會(錦標賽)第一名。</t>
    </r>
    <phoneticPr fontId="5" type="noConversion"/>
  </si>
  <si>
    <t>類別</t>
    <phoneticPr fontId="5" type="noConversion"/>
  </si>
  <si>
    <t>課號</t>
    <phoneticPr fontId="5" type="noConversion"/>
  </si>
  <si>
    <t>英文名稱</t>
    <phoneticPr fontId="5" type="noConversion"/>
  </si>
  <si>
    <t>第一學年</t>
    <phoneticPr fontId="5" type="noConversion"/>
  </si>
  <si>
    <t>第二學年</t>
    <phoneticPr fontId="5" type="noConversion"/>
  </si>
  <si>
    <t>第三學年</t>
    <phoneticPr fontId="5" type="noConversion"/>
  </si>
  <si>
    <t>第四學年</t>
    <phoneticPr fontId="5" type="noConversion"/>
  </si>
  <si>
    <t>備註</t>
    <phoneticPr fontId="5" type="noConversion"/>
  </si>
  <si>
    <t>上</t>
    <phoneticPr fontId="5" type="noConversion"/>
  </si>
  <si>
    <t>下</t>
    <phoneticPr fontId="5" type="noConversion"/>
  </si>
  <si>
    <t>上</t>
    <phoneticPr fontId="5" type="noConversion"/>
  </si>
  <si>
    <t>上</t>
    <phoneticPr fontId="5" type="noConversion"/>
  </si>
  <si>
    <t>共同必修</t>
    <phoneticPr fontId="5" type="noConversion"/>
  </si>
  <si>
    <t>依各專長分項必修</t>
    <phoneticPr fontId="5" type="noConversion"/>
  </si>
  <si>
    <t>SA252</t>
    <phoneticPr fontId="5" type="noConversion"/>
  </si>
  <si>
    <t>SA357</t>
    <phoneticPr fontId="5" type="noConversion"/>
  </si>
  <si>
    <t>核心課程</t>
    <phoneticPr fontId="5" type="noConversion"/>
  </si>
  <si>
    <t>SA256</t>
    <phoneticPr fontId="5" type="noConversion"/>
  </si>
  <si>
    <t>運動生理學(一)</t>
    <phoneticPr fontId="5" type="noConversion"/>
  </si>
  <si>
    <t>Exercise Physiology(1)</t>
    <phoneticPr fontId="5" type="noConversion"/>
  </si>
  <si>
    <t>SA258</t>
    <phoneticPr fontId="5" type="noConversion"/>
  </si>
  <si>
    <t>運動心理學(一)</t>
    <phoneticPr fontId="5" type="noConversion"/>
  </si>
  <si>
    <t>Sport Psychology(1)</t>
    <phoneticPr fontId="5" type="noConversion"/>
  </si>
  <si>
    <t>SA362</t>
    <phoneticPr fontId="5" type="noConversion"/>
  </si>
  <si>
    <t>運動生物力學(一)</t>
    <phoneticPr fontId="5" type="noConversion"/>
  </si>
  <si>
    <t>Sport Biomechanics(1)</t>
    <phoneticPr fontId="5" type="noConversion"/>
  </si>
  <si>
    <t>SA144</t>
    <phoneticPr fontId="5" type="noConversion"/>
  </si>
  <si>
    <t>游泳(一)</t>
    <phoneticPr fontId="5" type="noConversion"/>
  </si>
  <si>
    <t>Swimming (1)</t>
    <phoneticPr fontId="5" type="noConversion"/>
  </si>
  <si>
    <t>必</t>
    <phoneticPr fontId="5" type="noConversion"/>
  </si>
  <si>
    <t>SA112</t>
    <phoneticPr fontId="5" type="noConversion"/>
  </si>
  <si>
    <t>體適能</t>
    <phoneticPr fontId="5" type="noConversion"/>
  </si>
  <si>
    <t xml:space="preserve">Physical Fitness </t>
    <phoneticPr fontId="5" type="noConversion"/>
  </si>
  <si>
    <t>Service Learning(1)</t>
    <phoneticPr fontId="5" type="noConversion"/>
  </si>
  <si>
    <t>Service Learning(2)</t>
    <phoneticPr fontId="5" type="noConversion"/>
  </si>
  <si>
    <t>分組必修</t>
    <phoneticPr fontId="5" type="noConversion"/>
  </si>
  <si>
    <t xml:space="preserve">分組必修A(競技組)          </t>
    <phoneticPr fontId="5" type="noConversion"/>
  </si>
  <si>
    <t>SA445</t>
    <phoneticPr fontId="5" type="noConversion"/>
  </si>
  <si>
    <t>SA446</t>
    <phoneticPr fontId="5" type="noConversion"/>
  </si>
  <si>
    <t>運動專長實習(三)</t>
    <phoneticPr fontId="5" type="noConversion"/>
  </si>
  <si>
    <t>Practical Training in Specific Sport(3)</t>
    <phoneticPr fontId="5" type="noConversion"/>
  </si>
  <si>
    <t>SA447</t>
    <phoneticPr fontId="5" type="noConversion"/>
  </si>
  <si>
    <t>運動專長實習(四)</t>
    <phoneticPr fontId="5" type="noConversion"/>
  </si>
  <si>
    <t>Practical Training in Specific Sport(4)</t>
    <phoneticPr fontId="5" type="noConversion"/>
  </si>
  <si>
    <t>分組必修B(重量訓練指導)</t>
    <phoneticPr fontId="5" type="noConversion"/>
  </si>
  <si>
    <t>SA449</t>
    <phoneticPr fontId="5" type="noConversion"/>
  </si>
  <si>
    <t>重量訓練理論與實務</t>
    <phoneticPr fontId="5" type="noConversion"/>
  </si>
  <si>
    <t>Weight Training Theory and Practice</t>
    <phoneticPr fontId="5" type="noConversion"/>
  </si>
  <si>
    <t>SA450</t>
    <phoneticPr fontId="5" type="noConversion"/>
  </si>
  <si>
    <t>重量訓練指導</t>
    <phoneticPr fontId="5" type="noConversion"/>
  </si>
  <si>
    <t>Weight Training advising</t>
    <phoneticPr fontId="5" type="noConversion"/>
  </si>
  <si>
    <t>Sa451</t>
    <phoneticPr fontId="5" type="noConversion"/>
  </si>
  <si>
    <t>重量訓練實習</t>
    <phoneticPr fontId="5" type="noConversion"/>
  </si>
  <si>
    <t>Practical Training in Weight Training</t>
    <phoneticPr fontId="5" type="noConversion"/>
  </si>
  <si>
    <t>選修</t>
    <phoneticPr fontId="5" type="noConversion"/>
  </si>
  <si>
    <t>輔助課程</t>
    <phoneticPr fontId="5" type="noConversion"/>
  </si>
  <si>
    <t>SA140</t>
    <phoneticPr fontId="5" type="noConversion"/>
  </si>
  <si>
    <t>田徑(一)</t>
    <phoneticPr fontId="5" type="noConversion"/>
  </si>
  <si>
    <t>Track and Field(1)</t>
    <phoneticPr fontId="5" type="noConversion"/>
  </si>
  <si>
    <t>SA142</t>
    <phoneticPr fontId="5" type="noConversion"/>
  </si>
  <si>
    <t>體操(一)</t>
    <phoneticPr fontId="5" type="noConversion"/>
  </si>
  <si>
    <r>
      <t>Gymnastics(1</t>
    </r>
    <r>
      <rPr>
        <sz val="10"/>
        <rFont val="Times New Roman"/>
        <family val="1"/>
      </rPr>
      <t>)</t>
    </r>
    <phoneticPr fontId="5" type="noConversion"/>
  </si>
  <si>
    <t>SA127</t>
    <phoneticPr fontId="5" type="noConversion"/>
  </si>
  <si>
    <t>SA141</t>
    <phoneticPr fontId="5" type="noConversion"/>
  </si>
  <si>
    <t>田徑(二)</t>
    <phoneticPr fontId="5" type="noConversion"/>
  </si>
  <si>
    <t>Track and Field(2)</t>
    <phoneticPr fontId="5" type="noConversion"/>
  </si>
  <si>
    <t>SA143</t>
    <phoneticPr fontId="5" type="noConversion"/>
  </si>
  <si>
    <t>體操(二)</t>
    <phoneticPr fontId="5" type="noConversion"/>
  </si>
  <si>
    <t>Gymnastics(2)</t>
    <phoneticPr fontId="5" type="noConversion"/>
  </si>
  <si>
    <t>舞蹈(一)</t>
    <phoneticPr fontId="5" type="noConversion"/>
  </si>
  <si>
    <t>Dance</t>
    <phoneticPr fontId="5" type="noConversion"/>
  </si>
  <si>
    <t>SA216</t>
    <phoneticPr fontId="5" type="noConversion"/>
  </si>
  <si>
    <t>SA223</t>
    <phoneticPr fontId="5" type="noConversion"/>
  </si>
  <si>
    <t>SA209</t>
    <phoneticPr fontId="5" type="noConversion"/>
  </si>
  <si>
    <t>SA255</t>
    <phoneticPr fontId="5" type="noConversion"/>
  </si>
  <si>
    <t>游泳(二)</t>
    <phoneticPr fontId="5" type="noConversion"/>
  </si>
  <si>
    <t>Swimming (2)</t>
    <phoneticPr fontId="5" type="noConversion"/>
  </si>
  <si>
    <t>SA218</t>
    <phoneticPr fontId="5" type="noConversion"/>
  </si>
  <si>
    <t>SA259</t>
    <phoneticPr fontId="5" type="noConversion"/>
  </si>
  <si>
    <t>運動心理學(二)</t>
    <phoneticPr fontId="5" type="noConversion"/>
  </si>
  <si>
    <t>Sport Psychology (2)</t>
    <phoneticPr fontId="5" type="noConversion"/>
  </si>
  <si>
    <t>SA257</t>
    <phoneticPr fontId="5" type="noConversion"/>
  </si>
  <si>
    <t>運動生理學(二)</t>
    <phoneticPr fontId="5" type="noConversion"/>
  </si>
  <si>
    <t>Exercise Physiology (2)</t>
    <phoneticPr fontId="5" type="noConversion"/>
  </si>
  <si>
    <t>SA254</t>
    <phoneticPr fontId="5" type="noConversion"/>
  </si>
  <si>
    <t>舞蹈(二)</t>
    <phoneticPr fontId="5" type="noConversion"/>
  </si>
  <si>
    <t>Dance(2)</t>
    <phoneticPr fontId="5" type="noConversion"/>
  </si>
  <si>
    <t>SA211</t>
    <phoneticPr fontId="5" type="noConversion"/>
  </si>
  <si>
    <t>SA314</t>
    <phoneticPr fontId="5" type="noConversion"/>
  </si>
  <si>
    <t>SA363</t>
    <phoneticPr fontId="5" type="noConversion"/>
  </si>
  <si>
    <t>運動生物力學(二)</t>
    <phoneticPr fontId="5" type="noConversion"/>
  </si>
  <si>
    <t>Sport Biomechanics(2)</t>
    <phoneticPr fontId="5" type="noConversion"/>
  </si>
  <si>
    <t>SA312</t>
    <phoneticPr fontId="5" type="noConversion"/>
  </si>
  <si>
    <t>SA325</t>
    <phoneticPr fontId="5" type="noConversion"/>
  </si>
  <si>
    <t>SA360</t>
    <phoneticPr fontId="5" type="noConversion"/>
  </si>
  <si>
    <t>競技運動科學(一)</t>
    <phoneticPr fontId="5" type="noConversion"/>
  </si>
  <si>
    <t xml:space="preserve">sports scirnce(1) </t>
    <phoneticPr fontId="5" type="noConversion"/>
  </si>
  <si>
    <t>SA358</t>
    <phoneticPr fontId="5" type="noConversion"/>
  </si>
  <si>
    <t>運動專長實習(一)</t>
    <phoneticPr fontId="5" type="noConversion"/>
  </si>
  <si>
    <t>Practical Training in Specific Sport(1)</t>
    <phoneticPr fontId="5" type="noConversion"/>
  </si>
  <si>
    <t>SA228</t>
    <phoneticPr fontId="5" type="noConversion"/>
  </si>
  <si>
    <t>SA213</t>
    <phoneticPr fontId="5" type="noConversion"/>
  </si>
  <si>
    <t>SA361</t>
    <phoneticPr fontId="5" type="noConversion"/>
  </si>
  <si>
    <t>競技運動科學(二)</t>
    <phoneticPr fontId="5" type="noConversion"/>
  </si>
  <si>
    <t>sports scirnce(2)</t>
    <phoneticPr fontId="5" type="noConversion"/>
  </si>
  <si>
    <t>SA359</t>
    <phoneticPr fontId="5" type="noConversion"/>
  </si>
  <si>
    <t>運動專長實習(二)</t>
    <phoneticPr fontId="5" type="noConversion"/>
  </si>
  <si>
    <t>Practical Training in Specific Sport(2)</t>
    <phoneticPr fontId="5" type="noConversion"/>
  </si>
  <si>
    <t>SA344</t>
    <phoneticPr fontId="5" type="noConversion"/>
  </si>
  <si>
    <t>SA416</t>
    <phoneticPr fontId="5" type="noConversion"/>
  </si>
  <si>
    <t>SA430</t>
    <phoneticPr fontId="5" type="noConversion"/>
  </si>
  <si>
    <t>SA426</t>
    <phoneticPr fontId="5" type="noConversion"/>
  </si>
  <si>
    <t>SA411</t>
    <phoneticPr fontId="5" type="noConversion"/>
  </si>
  <si>
    <t>幼兒體操</t>
    <phoneticPr fontId="5" type="noConversion"/>
  </si>
  <si>
    <t>children gymnastics</t>
    <phoneticPr fontId="5" type="noConversion"/>
  </si>
  <si>
    <t>選</t>
    <phoneticPr fontId="5" type="noConversion"/>
  </si>
  <si>
    <t>SA448</t>
    <phoneticPr fontId="5" type="noConversion"/>
  </si>
  <si>
    <t>幼兒體操指導</t>
    <phoneticPr fontId="5" type="noConversion"/>
  </si>
  <si>
    <t xml:space="preserve">children gymnastics advising </t>
    <phoneticPr fontId="5" type="noConversion"/>
  </si>
  <si>
    <t>選</t>
    <phoneticPr fontId="5" type="noConversion"/>
  </si>
  <si>
    <t>合計</t>
    <phoneticPr fontId="5" type="noConversion"/>
  </si>
  <si>
    <t>一、各科目開課學年或學期，得視實際情況彈性調整。</t>
  </si>
  <si>
    <t>1.畢業學分為128學分(含通識必修28學分及本系共同必修22學分)。</t>
  </si>
  <si>
    <t>2.選修：78學分(除必修術科外，至少還需選修11學分之術科課程)。</t>
  </si>
  <si>
    <t>3.二下至四上皆需修習且通過實習課程(三項選一項)。</t>
  </si>
  <si>
    <t>4.須於校內選修並完成任一課程模組，且通過本系各項畢業能力指標測驗；至少考取三張C級運動教練或裁判證、一張B級運動或裁判以及救生員或CPR急救證。</t>
  </si>
  <si>
    <t>本課程自106學年度起實施</t>
    <phoneticPr fontId="5" type="noConversion"/>
  </si>
  <si>
    <t>配合學校創新課程政策調整為4學分</t>
  </si>
  <si>
    <t>原一下改為一上</t>
    <phoneticPr fontId="5" type="noConversion"/>
  </si>
  <si>
    <t>SP00657</t>
    <phoneticPr fontId="5" type="noConversion"/>
  </si>
  <si>
    <t>SP00656</t>
    <phoneticPr fontId="5" type="noConversion"/>
  </si>
  <si>
    <t>國立體育大學 331A-體育推廣學系(體推碩)課程內容計畫表( 學制：碩士班 )</t>
  </si>
  <si>
    <t>1.必修6學分</t>
  </si>
  <si>
    <t>2.選修22學分(運動推廣專題研討(3)(4)建議修課)</t>
  </si>
  <si>
    <t>3.大學非體育系相關科系畢業之研究生，必須下修大學部2門學科及2門術科課程(課程建議與研究領域相關)，下修之學分不列入碩士班畢業學分內。</t>
  </si>
  <si>
    <t>4.需通過本系訂定之英文能力及學術表現等畢業指標規定。</t>
  </si>
  <si>
    <t>2.申請學分抵免之課程成績須達80分以上始可抵免，抵免至多10學分。</t>
  </si>
  <si>
    <t>MP00101</t>
  </si>
  <si>
    <t>MP00102</t>
  </si>
  <si>
    <t>MP00228</t>
    <phoneticPr fontId="89" type="noConversion"/>
  </si>
  <si>
    <r>
      <t>體育推廣與</t>
    </r>
    <r>
      <rPr>
        <sz val="10"/>
        <rFont val="新細明體"/>
        <family val="1"/>
        <charset val="136"/>
      </rPr>
      <t>新媒體研究</t>
    </r>
    <phoneticPr fontId="5" type="noConversion"/>
  </si>
  <si>
    <t>更改課名為"體育推廣與新媒體研究"</t>
    <phoneticPr fontId="5" type="noConversion"/>
  </si>
  <si>
    <t>MP00227</t>
  </si>
  <si>
    <t>國立體育大學 331B-體育推廣學系(體推碩/職)課程內容計畫表( 學制：碩士在職專班 )</t>
  </si>
  <si>
    <t>本課程自106學年度起實施</t>
    <phoneticPr fontId="5" type="noConversion"/>
  </si>
  <si>
    <r>
      <t>體育推廣與</t>
    </r>
    <r>
      <rPr>
        <sz val="10"/>
        <rFont val="新細明體"/>
        <family val="1"/>
        <charset val="136"/>
      </rPr>
      <t>新媒體研究</t>
    </r>
    <phoneticPr fontId="5" type="noConversion"/>
  </si>
  <si>
    <t>更改課名為"運動推廣與新媒體研究"</t>
    <phoneticPr fontId="5" type="noConversion"/>
  </si>
  <si>
    <t>國立體育大學 401B-體育推廣學系(體推職/職)課程內容計畫表( 學制：學士在職專班 )</t>
    <phoneticPr fontId="54" type="noConversion"/>
  </si>
  <si>
    <t>（本課程自105學年度起實施）</t>
    <phoneticPr fontId="5" type="noConversion"/>
  </si>
  <si>
    <t>科目類別</t>
    <phoneticPr fontId="5" type="noConversion"/>
  </si>
  <si>
    <t>PS00103</t>
    <phoneticPr fontId="5" type="noConversion"/>
  </si>
  <si>
    <t>國立體育大學管理學院休閒產業經營學系課程內容計畫表（學制：日間學制）</t>
    <phoneticPr fontId="5" type="noConversion"/>
  </si>
  <si>
    <r>
      <t>（本課程自</t>
    </r>
    <r>
      <rPr>
        <sz val="14"/>
        <color indexed="8"/>
        <rFont val="Times New Roman"/>
        <family val="1"/>
      </rPr>
      <t>106</t>
    </r>
    <r>
      <rPr>
        <sz val="14"/>
        <color indexed="8"/>
        <rFont val="標楷體"/>
        <family val="4"/>
        <charset val="136"/>
      </rPr>
      <t>學年度起實施）</t>
    </r>
    <phoneticPr fontId="5" type="noConversion"/>
  </si>
  <si>
    <t>上</t>
    <phoneticPr fontId="5" type="noConversion"/>
  </si>
  <si>
    <t>下</t>
    <phoneticPr fontId="5" type="noConversion"/>
  </si>
  <si>
    <t>下</t>
    <phoneticPr fontId="5" type="noConversion"/>
  </si>
  <si>
    <r>
      <t>共</t>
    </r>
    <r>
      <rPr>
        <sz val="12"/>
        <color indexed="8"/>
        <rFont val="Times New Roman"/>
        <family val="1"/>
      </rPr>
      <t xml:space="preserve">  </t>
    </r>
    <r>
      <rPr>
        <sz val="12"/>
        <color indexed="8"/>
        <rFont val="標楷體"/>
        <family val="4"/>
        <charset val="136"/>
      </rPr>
      <t>同</t>
    </r>
    <r>
      <rPr>
        <sz val="12"/>
        <color indexed="8"/>
        <rFont val="Times New Roman"/>
        <family val="1"/>
      </rPr>
      <t xml:space="preserve">  </t>
    </r>
    <r>
      <rPr>
        <sz val="12"/>
        <color indexed="8"/>
        <rFont val="標楷體"/>
        <family val="4"/>
        <charset val="136"/>
      </rPr>
      <t>必</t>
    </r>
    <r>
      <rPr>
        <sz val="12"/>
        <color indexed="8"/>
        <rFont val="Times New Roman"/>
        <family val="1"/>
      </rPr>
      <t xml:space="preserve">  </t>
    </r>
    <r>
      <rPr>
        <sz val="12"/>
        <color indexed="8"/>
        <rFont val="標楷體"/>
        <family val="4"/>
        <charset val="136"/>
      </rPr>
      <t>修</t>
    </r>
    <phoneticPr fontId="5" type="noConversion"/>
  </si>
  <si>
    <t>SM102</t>
  </si>
  <si>
    <t>會計學</t>
    <phoneticPr fontId="5" type="noConversion"/>
  </si>
  <si>
    <t>Financial Accounting</t>
    <phoneticPr fontId="5" type="noConversion"/>
  </si>
  <si>
    <t xml:space="preserve">SM105 </t>
  </si>
  <si>
    <t>經濟學</t>
    <phoneticPr fontId="5" type="noConversion"/>
  </si>
  <si>
    <t>Economics</t>
    <phoneticPr fontId="5" type="noConversion"/>
  </si>
  <si>
    <t xml:space="preserve">SM127 </t>
  </si>
  <si>
    <t>Business Management</t>
    <phoneticPr fontId="5" type="noConversion"/>
  </si>
  <si>
    <t>SM101</t>
  </si>
  <si>
    <t>心理學</t>
    <phoneticPr fontId="5" type="noConversion"/>
  </si>
  <si>
    <t>Psychology</t>
    <phoneticPr fontId="5" type="noConversion"/>
  </si>
  <si>
    <t>SM232</t>
  </si>
  <si>
    <t>統計學</t>
    <phoneticPr fontId="5" type="noConversion"/>
  </si>
  <si>
    <t>Statistics</t>
    <phoneticPr fontId="5" type="noConversion"/>
  </si>
  <si>
    <t>必</t>
    <phoneticPr fontId="5" type="noConversion"/>
  </si>
  <si>
    <t xml:space="preserve">SM202 </t>
  </si>
  <si>
    <t>行銷管理</t>
    <phoneticPr fontId="5" type="noConversion"/>
  </si>
  <si>
    <t>SM260</t>
    <phoneticPr fontId="5" type="noConversion"/>
  </si>
  <si>
    <t>人力資源管理</t>
    <phoneticPr fontId="5" type="noConversion"/>
  </si>
  <si>
    <t>Human Resources Management</t>
    <phoneticPr fontId="5" type="noConversion"/>
  </si>
  <si>
    <t>SM480</t>
    <phoneticPr fontId="5" type="noConversion"/>
  </si>
  <si>
    <t>服務管理</t>
    <phoneticPr fontId="5" type="noConversion"/>
  </si>
  <si>
    <t>Service Management</t>
    <phoneticPr fontId="5" type="noConversion"/>
  </si>
  <si>
    <t xml:space="preserve">SM110 </t>
  </si>
  <si>
    <t>運動管理學</t>
    <phoneticPr fontId="5" type="noConversion"/>
  </si>
  <si>
    <t>Sport Management</t>
    <phoneticPr fontId="5" type="noConversion"/>
  </si>
  <si>
    <t>SM481</t>
    <phoneticPr fontId="5" type="noConversion"/>
  </si>
  <si>
    <t>運動場館經營與管理</t>
    <phoneticPr fontId="5" type="noConversion"/>
  </si>
  <si>
    <t>SM132</t>
  </si>
  <si>
    <t>新聞與傳播概論</t>
    <phoneticPr fontId="5" type="noConversion"/>
  </si>
  <si>
    <t>SM368</t>
  </si>
  <si>
    <t>電子商務管理</t>
    <phoneticPr fontId="5" type="noConversion"/>
  </si>
  <si>
    <t>Electronic Commerce Management</t>
    <phoneticPr fontId="5" type="noConversion"/>
  </si>
  <si>
    <t>SM141</t>
  </si>
  <si>
    <t>休閒遊憩概論</t>
    <phoneticPr fontId="5" type="noConversion"/>
  </si>
  <si>
    <t>Introduction to Leisure and Recreation</t>
    <phoneticPr fontId="5" type="noConversion"/>
  </si>
  <si>
    <t>SM469</t>
    <phoneticPr fontId="5" type="noConversion"/>
  </si>
  <si>
    <t>休閒與運動個案分析</t>
    <phoneticPr fontId="5" type="noConversion"/>
  </si>
  <si>
    <t>Case Study on Leisure and Sport</t>
    <phoneticPr fontId="5" type="noConversion"/>
  </si>
  <si>
    <t>SM447</t>
  </si>
  <si>
    <t>體驗與冒險教育</t>
    <phoneticPr fontId="5" type="noConversion"/>
  </si>
  <si>
    <t xml:space="preserve">Experiential Education </t>
    <phoneticPr fontId="5" type="noConversion"/>
  </si>
  <si>
    <t>SM378</t>
  </si>
  <si>
    <t>Research Methods</t>
    <phoneticPr fontId="5" type="noConversion"/>
  </si>
  <si>
    <t>SM142</t>
  </si>
  <si>
    <t>服務學習（一）</t>
    <phoneticPr fontId="5" type="noConversion"/>
  </si>
  <si>
    <r>
      <t>Service Learning (</t>
    </r>
    <r>
      <rPr>
        <sz val="12"/>
        <rFont val="標楷體"/>
        <family val="4"/>
        <charset val="136"/>
      </rPr>
      <t>Ⅰ）</t>
    </r>
    <phoneticPr fontId="5" type="noConversion"/>
  </si>
  <si>
    <t>SM270</t>
  </si>
  <si>
    <t>服務學習（二）</t>
    <phoneticPr fontId="5" type="noConversion"/>
  </si>
  <si>
    <r>
      <t>Service Learning  (</t>
    </r>
    <r>
      <rPr>
        <sz val="12"/>
        <rFont val="標楷體"/>
        <family val="4"/>
        <charset val="136"/>
      </rPr>
      <t>Ⅱ）</t>
    </r>
    <phoneticPr fontId="5" type="noConversion"/>
  </si>
  <si>
    <t xml:space="preserve">SM129 </t>
  </si>
  <si>
    <t>初級管理實務見習（一）</t>
    <phoneticPr fontId="66" type="noConversion"/>
  </si>
  <si>
    <r>
      <t>Basic Practica in Management (</t>
    </r>
    <r>
      <rPr>
        <sz val="12"/>
        <rFont val="標楷體"/>
        <family val="4"/>
        <charset val="136"/>
      </rPr>
      <t>Ⅰ）</t>
    </r>
    <phoneticPr fontId="5" type="noConversion"/>
  </si>
  <si>
    <t>任選一組</t>
    <phoneticPr fontId="5" type="noConversion"/>
  </si>
  <si>
    <t xml:space="preserve">SM130 </t>
  </si>
  <si>
    <r>
      <t>Basic Practica in Management (</t>
    </r>
    <r>
      <rPr>
        <sz val="12"/>
        <rFont val="標楷體"/>
        <family val="4"/>
        <charset val="136"/>
      </rPr>
      <t>Ⅱ）</t>
    </r>
    <phoneticPr fontId="5" type="noConversion"/>
  </si>
  <si>
    <r>
      <t>必</t>
    </r>
    <r>
      <rPr>
        <sz val="12"/>
        <rFont val="Times New Roman"/>
        <family val="1"/>
      </rPr>
      <t/>
    </r>
    <phoneticPr fontId="5" type="noConversion"/>
  </si>
  <si>
    <t xml:space="preserve">SM249 </t>
  </si>
  <si>
    <t>進階管理實務見習（一）</t>
    <phoneticPr fontId="66" type="noConversion"/>
  </si>
  <si>
    <r>
      <t>Secondary Practica in Management (</t>
    </r>
    <r>
      <rPr>
        <sz val="12"/>
        <rFont val="標楷體"/>
        <family val="4"/>
        <charset val="136"/>
      </rPr>
      <t>Ⅰ）</t>
    </r>
    <phoneticPr fontId="5" type="noConversion"/>
  </si>
  <si>
    <t xml:space="preserve">SM250 </t>
  </si>
  <si>
    <r>
      <t>必</t>
    </r>
    <r>
      <rPr>
        <sz val="12"/>
        <rFont val="Times New Roman"/>
        <family val="1"/>
      </rPr>
      <t/>
    </r>
    <phoneticPr fontId="5" type="noConversion"/>
  </si>
  <si>
    <t>SM467</t>
  </si>
  <si>
    <t>休閒產業管理實務（一）</t>
    <phoneticPr fontId="66" type="noConversion"/>
  </si>
  <si>
    <r>
      <t>Internships in Sport Management (</t>
    </r>
    <r>
      <rPr>
        <sz val="12"/>
        <rFont val="標楷體"/>
        <family val="4"/>
        <charset val="136"/>
      </rPr>
      <t>Ⅰ）</t>
    </r>
    <phoneticPr fontId="5" type="noConversion"/>
  </si>
  <si>
    <t>SM454</t>
  </si>
  <si>
    <t>休閒產業管理實務（二）</t>
    <phoneticPr fontId="66" type="noConversion"/>
  </si>
  <si>
    <r>
      <t>Internships in Sport Management (</t>
    </r>
    <r>
      <rPr>
        <sz val="12"/>
        <rFont val="標楷體"/>
        <family val="4"/>
        <charset val="136"/>
      </rPr>
      <t>Ⅱ）</t>
    </r>
    <phoneticPr fontId="5" type="noConversion"/>
  </si>
  <si>
    <t>必</t>
    <phoneticPr fontId="5" type="noConversion"/>
  </si>
  <si>
    <t>sm477</t>
    <phoneticPr fontId="5" type="noConversion"/>
  </si>
  <si>
    <t>體適能</t>
    <phoneticPr fontId="5" type="noConversion"/>
  </si>
  <si>
    <t>Fitness</t>
    <phoneticPr fontId="5" type="noConversion"/>
  </si>
  <si>
    <t>SM117</t>
    <phoneticPr fontId="5" type="noConversion"/>
  </si>
  <si>
    <t>游泳</t>
    <phoneticPr fontId="5" type="noConversion"/>
  </si>
  <si>
    <t>swimming</t>
    <phoneticPr fontId="5" type="noConversion"/>
  </si>
  <si>
    <t>必</t>
    <phoneticPr fontId="5" type="noConversion"/>
  </si>
  <si>
    <t>合計</t>
    <phoneticPr fontId="5"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</si>
  <si>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</si>
  <si>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</si>
  <si>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t>SM365</t>
    <phoneticPr fontId="5" type="noConversion"/>
  </si>
  <si>
    <t>財務管理</t>
    <phoneticPr fontId="5" type="noConversion"/>
  </si>
  <si>
    <t>Financial Management</t>
    <phoneticPr fontId="5" type="noConversion"/>
  </si>
  <si>
    <t>選</t>
    <phoneticPr fontId="5" type="noConversion"/>
  </si>
  <si>
    <t>SM135</t>
    <phoneticPr fontId="5" type="noConversion"/>
  </si>
  <si>
    <t>Planning and Design of Sport Facility</t>
    <phoneticPr fontId="5" type="noConversion"/>
  </si>
  <si>
    <t>選</t>
    <phoneticPr fontId="5" type="noConversion"/>
  </si>
  <si>
    <t>SM272</t>
    <phoneticPr fontId="5" type="noConversion"/>
  </si>
  <si>
    <t>戶外冒險領導與旅遊</t>
    <phoneticPr fontId="5" type="noConversion"/>
  </si>
  <si>
    <t>Outdoor Adventure Guiding and Tourism</t>
    <phoneticPr fontId="5" type="noConversion"/>
  </si>
  <si>
    <t xml:space="preserve">SM244 </t>
  </si>
  <si>
    <t>休閒事業經營分析</t>
    <phoneticPr fontId="5" type="noConversion"/>
  </si>
  <si>
    <t>Leisure Business Analysis</t>
    <phoneticPr fontId="5" type="noConversion"/>
  </si>
  <si>
    <t>SM478</t>
    <phoneticPr fontId="5" type="noConversion"/>
  </si>
  <si>
    <t>海洋休閒遊憩管理</t>
    <phoneticPr fontId="5" type="noConversion"/>
  </si>
  <si>
    <t>Coastal Recreation Management</t>
    <phoneticPr fontId="5" type="noConversion"/>
  </si>
  <si>
    <t>SM367</t>
  </si>
  <si>
    <t>策略管理</t>
    <phoneticPr fontId="5" type="noConversion"/>
  </si>
  <si>
    <t>Strategic Management</t>
    <phoneticPr fontId="5" type="noConversion"/>
  </si>
  <si>
    <t xml:space="preserve">SM468 </t>
    <phoneticPr fontId="5" type="noConversion"/>
  </si>
  <si>
    <t>國際運動組織</t>
    <phoneticPr fontId="5" type="noConversion"/>
  </si>
  <si>
    <t>International Sport Organization</t>
    <phoneticPr fontId="5" type="noConversion"/>
  </si>
  <si>
    <t>選</t>
    <phoneticPr fontId="5" type="noConversion"/>
  </si>
  <si>
    <t>SM466</t>
    <phoneticPr fontId="5" type="noConversion"/>
  </si>
  <si>
    <t>運動賽會管理</t>
    <phoneticPr fontId="5" type="noConversion"/>
  </si>
  <si>
    <t>Event Management</t>
    <phoneticPr fontId="5" type="noConversion"/>
  </si>
  <si>
    <t xml:space="preserve">SM233 </t>
  </si>
  <si>
    <t>運動新聞製播</t>
    <phoneticPr fontId="5" type="noConversion"/>
  </si>
  <si>
    <t>Sport News and Broadcasting</t>
    <phoneticPr fontId="5" type="noConversion"/>
  </si>
  <si>
    <t>SM464</t>
  </si>
  <si>
    <t>運動與媒體</t>
    <phoneticPr fontId="5" type="noConversion"/>
  </si>
  <si>
    <t>Sport and Media</t>
    <phoneticPr fontId="5" type="noConversion"/>
  </si>
  <si>
    <t>SM458</t>
  </si>
  <si>
    <t>產業資訊服務</t>
    <phoneticPr fontId="5" type="noConversion"/>
  </si>
  <si>
    <t>SM460</t>
  </si>
  <si>
    <t>新興傳播科技</t>
    <phoneticPr fontId="5" type="noConversion"/>
  </si>
  <si>
    <t>Emerging Communication Technology</t>
    <phoneticPr fontId="5" type="noConversion"/>
  </si>
  <si>
    <t xml:space="preserve">SM253 </t>
  </si>
  <si>
    <t>Sport TV Program Production</t>
    <phoneticPr fontId="5" type="noConversion"/>
  </si>
  <si>
    <t>SM261</t>
    <phoneticPr fontId="5" type="noConversion"/>
  </si>
  <si>
    <t>運動行銷</t>
    <phoneticPr fontId="5" type="noConversion"/>
  </si>
  <si>
    <t>Sport Marketing</t>
    <phoneticPr fontId="5" type="noConversion"/>
  </si>
  <si>
    <t>選</t>
    <phoneticPr fontId="5" type="noConversion"/>
  </si>
  <si>
    <t>SM257</t>
  </si>
  <si>
    <t>團體動力與領導</t>
    <phoneticPr fontId="5" type="noConversion"/>
  </si>
  <si>
    <t>Group Dynamic and Leadership</t>
    <phoneticPr fontId="5" type="noConversion"/>
  </si>
  <si>
    <t>選</t>
    <phoneticPr fontId="5" type="noConversion"/>
  </si>
  <si>
    <t>SM388</t>
    <phoneticPr fontId="5" type="noConversion"/>
  </si>
  <si>
    <t>無痕山林</t>
    <phoneticPr fontId="5" type="noConversion"/>
  </si>
  <si>
    <t>Leave No Trace</t>
    <phoneticPr fontId="5" type="noConversion"/>
  </si>
  <si>
    <t>SM456</t>
  </si>
  <si>
    <t>冒險方案規劃</t>
    <phoneticPr fontId="5" type="noConversion"/>
  </si>
  <si>
    <t>Adventure Programming</t>
    <phoneticPr fontId="5" type="noConversion"/>
  </si>
  <si>
    <t xml:space="preserve">SM358 </t>
  </si>
  <si>
    <t>運動觀光</t>
    <phoneticPr fontId="5" type="noConversion"/>
  </si>
  <si>
    <t>Sport Tourism</t>
    <phoneticPr fontId="5" type="noConversion"/>
  </si>
  <si>
    <t xml:space="preserve">SM325 </t>
  </si>
  <si>
    <t>運動法學</t>
    <phoneticPr fontId="5" type="noConversion"/>
  </si>
  <si>
    <t>Sport Law</t>
    <phoneticPr fontId="5" type="noConversion"/>
  </si>
  <si>
    <t>SM482</t>
    <phoneticPr fontId="5" type="noConversion"/>
  </si>
  <si>
    <t>零售管理</t>
    <phoneticPr fontId="5" type="noConversion"/>
  </si>
  <si>
    <t>Retailing Management</t>
    <phoneticPr fontId="5" type="noConversion"/>
  </si>
  <si>
    <t>SM443</t>
    <phoneticPr fontId="5" type="noConversion"/>
  </si>
  <si>
    <t>遊憩區經營與管理</t>
    <phoneticPr fontId="5" type="noConversion"/>
  </si>
  <si>
    <t>SM465</t>
  </si>
  <si>
    <t>組織行為</t>
    <phoneticPr fontId="5" type="noConversion"/>
  </si>
  <si>
    <t>Administration</t>
    <phoneticPr fontId="5" type="noConversion"/>
  </si>
  <si>
    <t>SM463</t>
  </si>
  <si>
    <t>運動與休閒倫理</t>
    <phoneticPr fontId="5" type="noConversion"/>
  </si>
  <si>
    <t xml:space="preserve">Ethics in Sport and Leisure </t>
    <phoneticPr fontId="5" type="noConversion"/>
  </si>
  <si>
    <t xml:space="preserve">SM359 </t>
  </si>
  <si>
    <t>風險管理</t>
    <phoneticPr fontId="5" type="noConversion"/>
  </si>
  <si>
    <t>Risk Management</t>
    <phoneticPr fontId="5" type="noConversion"/>
  </si>
  <si>
    <t>SM453</t>
  </si>
  <si>
    <t>休閒心理學</t>
    <phoneticPr fontId="5" type="noConversion"/>
  </si>
  <si>
    <t>Sport Psychology</t>
    <phoneticPr fontId="5" type="noConversion"/>
  </si>
  <si>
    <t>SM487</t>
    <phoneticPr fontId="5" type="noConversion"/>
  </si>
  <si>
    <t>創新與創業</t>
    <phoneticPr fontId="5" type="noConversion"/>
  </si>
  <si>
    <t xml:space="preserve">Innovative Business Model </t>
    <phoneticPr fontId="5" type="noConversion"/>
  </si>
  <si>
    <t xml:space="preserve">SM116 </t>
  </si>
  <si>
    <t>網球</t>
    <phoneticPr fontId="5" type="noConversion"/>
  </si>
  <si>
    <t>Tennis</t>
    <phoneticPr fontId="5" type="noConversion"/>
  </si>
  <si>
    <t>SM470</t>
    <phoneticPr fontId="5" type="noConversion"/>
  </si>
  <si>
    <t>冒險活動（一）</t>
    <phoneticPr fontId="5" type="noConversion"/>
  </si>
  <si>
    <r>
      <t>Outdoor Activity (</t>
    </r>
    <r>
      <rPr>
        <sz val="12"/>
        <rFont val="標楷體"/>
        <family val="4"/>
        <charset val="136"/>
      </rPr>
      <t>Ⅰ</t>
    </r>
    <r>
      <rPr>
        <sz val="12"/>
        <rFont val="Times New Roman"/>
        <family val="1"/>
      </rPr>
      <t>)</t>
    </r>
    <phoneticPr fontId="5" type="noConversion"/>
  </si>
  <si>
    <t xml:space="preserve">SM118 </t>
  </si>
  <si>
    <t>羽球</t>
    <phoneticPr fontId="5" type="noConversion"/>
  </si>
  <si>
    <t>Badminton</t>
    <phoneticPr fontId="5" type="noConversion"/>
  </si>
  <si>
    <t>sm491</t>
    <phoneticPr fontId="5" type="noConversion"/>
  </si>
  <si>
    <t>合球</t>
    <phoneticPr fontId="5" type="noConversion"/>
  </si>
  <si>
    <t>Korfball</t>
    <phoneticPr fontId="5" type="noConversion"/>
  </si>
  <si>
    <t>新增課程</t>
    <phoneticPr fontId="5" type="noConversion"/>
  </si>
  <si>
    <t>SM448</t>
  </si>
  <si>
    <t>冒險活動（二）</t>
    <phoneticPr fontId="5" type="noConversion"/>
  </si>
  <si>
    <t>Outdoor Activity (Ⅱ)</t>
    <phoneticPr fontId="5" type="noConversion"/>
  </si>
  <si>
    <t>SM457</t>
  </si>
  <si>
    <r>
      <t>高爾夫</t>
    </r>
    <r>
      <rPr>
        <sz val="12"/>
        <rFont val="Times New Roman"/>
        <family val="1"/>
      </rPr>
      <t>(</t>
    </r>
    <r>
      <rPr>
        <sz val="12"/>
        <rFont val="標楷體"/>
        <family val="4"/>
        <charset val="136"/>
      </rPr>
      <t>初級</t>
    </r>
    <r>
      <rPr>
        <sz val="12"/>
        <rFont val="Times New Roman"/>
        <family val="1"/>
      </rPr>
      <t>)</t>
    </r>
    <phoneticPr fontId="5" type="noConversion"/>
  </si>
  <si>
    <t>Golf</t>
    <phoneticPr fontId="5" type="noConversion"/>
  </si>
  <si>
    <t>SM449</t>
  </si>
  <si>
    <t>冒險活動（三）</t>
    <phoneticPr fontId="5" type="noConversion"/>
  </si>
  <si>
    <r>
      <t>Outdoor Activity (</t>
    </r>
    <r>
      <rPr>
        <sz val="12"/>
        <rFont val="標楷體"/>
        <family val="4"/>
        <charset val="136"/>
      </rPr>
      <t>Ⅲ</t>
    </r>
    <r>
      <rPr>
        <sz val="12"/>
        <rFont val="Times New Roman"/>
        <family val="1"/>
      </rPr>
      <t>)</t>
    </r>
    <phoneticPr fontId="5" type="noConversion"/>
  </si>
  <si>
    <t>SM451</t>
  </si>
  <si>
    <t>籃球（初級）</t>
    <phoneticPr fontId="5" type="noConversion"/>
  </si>
  <si>
    <t>Basketball</t>
    <phoneticPr fontId="5" type="noConversion"/>
  </si>
  <si>
    <t>SM450</t>
  </si>
  <si>
    <t>冒險活動（四）</t>
    <phoneticPr fontId="5" type="noConversion"/>
  </si>
  <si>
    <r>
      <t>Outdoor Activity (</t>
    </r>
    <r>
      <rPr>
        <sz val="12"/>
        <rFont val="標楷體"/>
        <family val="4"/>
        <charset val="136"/>
      </rPr>
      <t>Ⅳ</t>
    </r>
    <r>
      <rPr>
        <sz val="12"/>
        <rFont val="Times New Roman"/>
        <family val="1"/>
      </rPr>
      <t>)</t>
    </r>
    <phoneticPr fontId="5" type="noConversion"/>
  </si>
  <si>
    <t>SM387</t>
  </si>
  <si>
    <t>太鼓</t>
    <phoneticPr fontId="5" type="noConversion"/>
  </si>
  <si>
    <t>Taiko Practice</t>
    <phoneticPr fontId="5" type="noConversion"/>
  </si>
  <si>
    <t xml:space="preserve">SM413 </t>
  </si>
  <si>
    <t>足球</t>
    <phoneticPr fontId="5" type="noConversion"/>
  </si>
  <si>
    <t>Soccer</t>
    <phoneticPr fontId="5" type="noConversion"/>
  </si>
  <si>
    <t>SM445</t>
  </si>
  <si>
    <t>禪修</t>
    <phoneticPr fontId="5" type="noConversion"/>
  </si>
  <si>
    <t>Chan Meditation and Practice</t>
    <phoneticPr fontId="5" type="noConversion"/>
  </si>
  <si>
    <t>SM452</t>
  </si>
  <si>
    <t>籃球（進階）</t>
    <phoneticPr fontId="5" type="noConversion"/>
  </si>
  <si>
    <t>Advanced Basketball</t>
    <phoneticPr fontId="5" type="noConversion"/>
  </si>
  <si>
    <t xml:space="preserve">SM362 </t>
  </si>
  <si>
    <t>排球</t>
    <phoneticPr fontId="5" type="noConversion"/>
  </si>
  <si>
    <t>Volleyball</t>
    <phoneticPr fontId="5" type="noConversion"/>
  </si>
  <si>
    <t>SM484</t>
    <phoneticPr fontId="5" type="noConversion"/>
  </si>
  <si>
    <t>人際關係與溝通技巧</t>
    <phoneticPr fontId="5" type="noConversion"/>
  </si>
  <si>
    <t xml:space="preserve">Interpersonal relationships and communication </t>
    <phoneticPr fontId="5" type="noConversion"/>
  </si>
  <si>
    <t>SM476</t>
    <phoneticPr fontId="5" type="noConversion"/>
  </si>
  <si>
    <t>休閒遊憩活動規劃與設計</t>
    <phoneticPr fontId="5" type="noConversion"/>
  </si>
  <si>
    <t>Leisure Programming</t>
    <phoneticPr fontId="5" type="noConversion"/>
  </si>
  <si>
    <t>SM483</t>
    <phoneticPr fontId="5" type="noConversion"/>
  </si>
  <si>
    <t>導覽解說</t>
    <phoneticPr fontId="5" type="noConversion"/>
  </si>
  <si>
    <t>Tour Guiding Interpretation</t>
    <phoneticPr fontId="5" type="noConversion"/>
  </si>
  <si>
    <t>SM485</t>
    <phoneticPr fontId="5" type="noConversion"/>
  </si>
  <si>
    <t>採訪與寫作</t>
    <phoneticPr fontId="5" type="noConversion"/>
  </si>
  <si>
    <t>News Writing and Reporting</t>
    <phoneticPr fontId="5" type="noConversion"/>
  </si>
  <si>
    <t>SM486</t>
    <phoneticPr fontId="5" type="noConversion"/>
  </si>
  <si>
    <t>整合行銷傳播</t>
    <phoneticPr fontId="5" type="noConversion"/>
  </si>
  <si>
    <t>Integrated Marketing Communication</t>
    <phoneticPr fontId="5" type="noConversion"/>
  </si>
  <si>
    <t>sm489</t>
    <phoneticPr fontId="5" type="noConversion"/>
  </si>
  <si>
    <t>基礎野外急救理論與實務</t>
    <phoneticPr fontId="5" type="noConversion"/>
  </si>
  <si>
    <t>Basic Wilderness First Aid Theory and Practice</t>
  </si>
  <si>
    <t>新增課程</t>
    <phoneticPr fontId="5" type="noConversion"/>
  </si>
  <si>
    <t>sm490</t>
    <phoneticPr fontId="5" type="noConversion"/>
  </si>
  <si>
    <t>進階野外急救理論與實務</t>
    <phoneticPr fontId="5" type="noConversion"/>
  </si>
  <si>
    <t>Advanced Wilderness First Aid Theory and Practice</t>
    <phoneticPr fontId="5" type="noConversion"/>
  </si>
  <si>
    <t>新增課程</t>
    <phoneticPr fontId="5" type="noConversion"/>
  </si>
  <si>
    <t>合計</t>
    <phoneticPr fontId="5" type="noConversion"/>
  </si>
  <si>
    <t>總計</t>
    <phoneticPr fontId="5" type="noConversion"/>
  </si>
  <si>
    <t>附註：</t>
    <phoneticPr fontId="5" type="noConversion"/>
  </si>
  <si>
    <r>
      <t>一、本所畢業學分為</t>
    </r>
    <r>
      <rPr>
        <sz val="14"/>
        <color indexed="8"/>
        <rFont val="Times New Roman"/>
        <family val="1"/>
      </rPr>
      <t>128</t>
    </r>
    <r>
      <rPr>
        <sz val="14"/>
        <color indexed="8"/>
        <rFont val="標楷體"/>
        <family val="4"/>
        <charset val="136"/>
      </rPr>
      <t>學分（通識：</t>
    </r>
    <r>
      <rPr>
        <sz val="14"/>
        <color indexed="8"/>
        <rFont val="Times New Roman"/>
        <family val="1"/>
      </rPr>
      <t>28</t>
    </r>
    <r>
      <rPr>
        <sz val="14"/>
        <color indexed="8"/>
        <rFont val="標楷體"/>
        <family val="4"/>
        <charset val="136"/>
      </rPr>
      <t>學分；共同必修：</t>
    </r>
    <r>
      <rPr>
        <sz val="14"/>
        <color indexed="8"/>
        <rFont val="Times New Roman"/>
        <family val="1"/>
      </rPr>
      <t>60</t>
    </r>
    <r>
      <rPr>
        <sz val="14"/>
        <color indexed="8"/>
        <rFont val="標楷體"/>
        <family val="4"/>
        <charset val="136"/>
      </rPr>
      <t>學分；選修</t>
    </r>
    <r>
      <rPr>
        <sz val="14"/>
        <color indexed="8"/>
        <rFont val="Times New Roman"/>
        <family val="1"/>
      </rPr>
      <t>:40</t>
    </r>
    <r>
      <rPr>
        <sz val="14"/>
        <color indexed="8"/>
        <rFont val="標楷體"/>
        <family val="4"/>
        <charset val="136"/>
      </rPr>
      <t>學分</t>
    </r>
    <r>
      <rPr>
        <sz val="14"/>
        <color indexed="8"/>
        <rFont val="Times New Roman"/>
        <family val="1"/>
      </rPr>
      <t>)</t>
    </r>
    <phoneticPr fontId="5" type="noConversion"/>
  </si>
  <si>
    <r>
      <t>二、術科至少修習不同項目</t>
    </r>
    <r>
      <rPr>
        <sz val="14"/>
        <color indexed="8"/>
        <rFont val="Times New Roman"/>
        <family val="1"/>
      </rPr>
      <t xml:space="preserve"> 6 </t>
    </r>
    <r>
      <rPr>
        <sz val="14"/>
        <color indexed="8"/>
        <rFont val="標楷體"/>
        <family val="4"/>
        <charset val="136"/>
      </rPr>
      <t>學分</t>
    </r>
    <phoneticPr fontId="5" type="noConversion"/>
  </si>
  <si>
    <t>三、需符合本系訂定之「學士班學生外語能力畢業資格檢定要點」之規定始得領取畢業證書</t>
    <phoneticPr fontId="5" type="noConversion"/>
  </si>
  <si>
    <t>四、畢業前需修畢2個模組（其中一個需為經營管理模組）</t>
    <phoneticPr fontId="5" type="noConversion"/>
  </si>
  <si>
    <t>國立體育大學管理學院休閒產業經營學系碩士班課程內容計畫表（學制：日間學制）</t>
    <phoneticPr fontId="5" type="noConversion"/>
  </si>
  <si>
    <r>
      <t>（本課程自</t>
    </r>
    <r>
      <rPr>
        <sz val="14"/>
        <color indexed="8"/>
        <rFont val="Times New Roman"/>
        <family val="1"/>
      </rPr>
      <t>106</t>
    </r>
    <r>
      <rPr>
        <sz val="14"/>
        <color indexed="8"/>
        <rFont val="標楷體"/>
        <family val="4"/>
        <charset val="136"/>
      </rPr>
      <t>學年度起實施）</t>
    </r>
    <phoneticPr fontId="5" type="noConversion"/>
  </si>
  <si>
    <t>時數</t>
    <phoneticPr fontId="5" type="noConversion"/>
  </si>
  <si>
    <t>院 必 修</t>
    <phoneticPr fontId="5" type="noConversion"/>
  </si>
  <si>
    <t>CM101</t>
    <phoneticPr fontId="5" type="noConversion"/>
  </si>
  <si>
    <t>高等研究方法</t>
    <phoneticPr fontId="5" type="noConversion"/>
  </si>
  <si>
    <t>Advanced Research Method</t>
    <phoneticPr fontId="5" type="noConversion"/>
  </si>
  <si>
    <t>CM102</t>
    <phoneticPr fontId="5" type="noConversion"/>
  </si>
  <si>
    <t>應用統計方法</t>
    <phoneticPr fontId="5" type="noConversion"/>
  </si>
  <si>
    <t>Applied Statistics Method</t>
    <phoneticPr fontId="5" type="noConversion"/>
  </si>
  <si>
    <t>IM121</t>
    <phoneticPr fontId="5" type="noConversion"/>
  </si>
  <si>
    <r>
      <t>休閒產業經營論壇</t>
    </r>
    <r>
      <rPr>
        <sz val="12"/>
        <color indexed="8"/>
        <rFont val="Times New Roman"/>
        <family val="1"/>
      </rPr>
      <t>(</t>
    </r>
    <r>
      <rPr>
        <sz val="12"/>
        <color indexed="8"/>
        <rFont val="標楷體"/>
        <family val="4"/>
        <charset val="136"/>
      </rPr>
      <t>一</t>
    </r>
    <r>
      <rPr>
        <sz val="12"/>
        <color indexed="8"/>
        <rFont val="Times New Roman"/>
        <family val="1"/>
      </rPr>
      <t>)</t>
    </r>
    <phoneticPr fontId="5" type="noConversion"/>
  </si>
  <si>
    <r>
      <t>Forum of Leisure and Recreation Industries (</t>
    </r>
    <r>
      <rPr>
        <sz val="12"/>
        <color indexed="8"/>
        <rFont val="標楷體"/>
        <family val="4"/>
        <charset val="136"/>
      </rPr>
      <t>Ⅰ）</t>
    </r>
    <phoneticPr fontId="5" type="noConversion"/>
  </si>
  <si>
    <t>IM211</t>
    <phoneticPr fontId="5" type="noConversion"/>
  </si>
  <si>
    <r>
      <t>休閒產業經營論壇</t>
    </r>
    <r>
      <rPr>
        <sz val="12"/>
        <color indexed="8"/>
        <rFont val="Times New Roman"/>
        <family val="1"/>
      </rPr>
      <t>(</t>
    </r>
    <r>
      <rPr>
        <sz val="12"/>
        <color indexed="8"/>
        <rFont val="標楷體"/>
        <family val="4"/>
        <charset val="136"/>
      </rPr>
      <t>二</t>
    </r>
    <r>
      <rPr>
        <sz val="12"/>
        <color indexed="8"/>
        <rFont val="Times New Roman"/>
        <family val="1"/>
      </rPr>
      <t>)</t>
    </r>
    <phoneticPr fontId="5" type="noConversion"/>
  </si>
  <si>
    <r>
      <t>Forum of Leisure and Recreation Industries (</t>
    </r>
    <r>
      <rPr>
        <sz val="12"/>
        <color indexed="8"/>
        <rFont val="標楷體"/>
        <family val="4"/>
        <charset val="136"/>
      </rPr>
      <t>Ⅱ）</t>
    </r>
    <r>
      <rPr>
        <sz val="12"/>
        <color indexed="8"/>
        <rFont val="Times New Roman"/>
        <family val="1"/>
      </rPr>
      <t xml:space="preserve"> </t>
    </r>
    <phoneticPr fontId="5" type="noConversion"/>
  </si>
  <si>
    <t>專業必修</t>
    <phoneticPr fontId="5" type="noConversion"/>
  </si>
  <si>
    <t>IM106</t>
  </si>
  <si>
    <t xml:space="preserve">Advanced Sport Organization </t>
    <phoneticPr fontId="5" type="noConversion"/>
  </si>
  <si>
    <t>TI109</t>
    <phoneticPr fontId="5" type="noConversion"/>
  </si>
  <si>
    <t>運動傳播專題研究</t>
    <phoneticPr fontId="5" type="noConversion"/>
  </si>
  <si>
    <t>Advanced Studies in Sport Communication</t>
    <phoneticPr fontId="5" type="noConversion"/>
  </si>
  <si>
    <t>IM112</t>
  </si>
  <si>
    <t>Advanced Leisure Behavior</t>
    <phoneticPr fontId="5" type="noConversion"/>
  </si>
  <si>
    <t>IM227</t>
    <phoneticPr fontId="5" type="noConversion"/>
  </si>
  <si>
    <t>體驗與冒險教育研究</t>
    <phoneticPr fontId="5" type="noConversion"/>
  </si>
  <si>
    <t>Experiential and Adventure Education</t>
    <phoneticPr fontId="5" type="noConversion"/>
  </si>
  <si>
    <t>必</t>
    <phoneticPr fontId="5" type="noConversion"/>
  </si>
  <si>
    <t>合計</t>
    <phoneticPr fontId="5"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</si>
  <si>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</si>
  <si>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t>院   選  修</t>
    <phoneticPr fontId="5" type="noConversion"/>
  </si>
  <si>
    <t>TI205</t>
    <phoneticPr fontId="5" type="noConversion"/>
  </si>
  <si>
    <t>Advanced Studies in International Sport Marketing</t>
    <phoneticPr fontId="5" type="noConversion"/>
  </si>
  <si>
    <t>TI110</t>
    <phoneticPr fontId="5" type="noConversion"/>
  </si>
  <si>
    <t>Advanced Studies in Sport Facility Management</t>
    <phoneticPr fontId="5" type="noConversion"/>
  </si>
  <si>
    <t>選  修  課  程</t>
    <phoneticPr fontId="5" type="noConversion"/>
  </si>
  <si>
    <t>IM104</t>
  </si>
  <si>
    <t xml:space="preserve">Multivariate Analysis </t>
    <phoneticPr fontId="5" type="noConversion"/>
  </si>
  <si>
    <t>IM213</t>
    <phoneticPr fontId="5" type="noConversion"/>
  </si>
  <si>
    <t>休閒遊憩研究</t>
    <phoneticPr fontId="5" type="noConversion"/>
  </si>
  <si>
    <t>Advanced Leisure and Recreation</t>
    <phoneticPr fontId="5" type="noConversion"/>
  </si>
  <si>
    <t>IM123</t>
    <phoneticPr fontId="5" type="noConversion"/>
  </si>
  <si>
    <t>休閒事業經營研究</t>
    <phoneticPr fontId="5" type="noConversion"/>
  </si>
  <si>
    <t xml:space="preserve">Advanced Leisure Business </t>
    <phoneticPr fontId="5" type="noConversion"/>
  </si>
  <si>
    <t>IM114</t>
  </si>
  <si>
    <t>Advanced Athletic Administration</t>
    <phoneticPr fontId="5" type="noConversion"/>
  </si>
  <si>
    <t>TI108</t>
    <phoneticPr fontId="5" type="noConversion"/>
  </si>
  <si>
    <t>國際賽會管理專題研究</t>
  </si>
  <si>
    <t xml:space="preserve">Advanced Studies in Mega-event </t>
    <phoneticPr fontId="5" type="noConversion"/>
  </si>
  <si>
    <t>IM205</t>
  </si>
  <si>
    <t>Advanced Sport Consumer Behavior</t>
    <phoneticPr fontId="5" type="noConversion"/>
  </si>
  <si>
    <t>TI207</t>
    <phoneticPr fontId="5" type="noConversion"/>
  </si>
  <si>
    <t>網路社群專題研究</t>
  </si>
  <si>
    <t>Advanced Studies in Network Community</t>
    <phoneticPr fontId="5" type="noConversion"/>
  </si>
  <si>
    <t>選</t>
    <phoneticPr fontId="5" type="noConversion"/>
  </si>
  <si>
    <t>IM141</t>
    <phoneticPr fontId="5" type="noConversion"/>
  </si>
  <si>
    <t>健康傳播研究</t>
    <phoneticPr fontId="5" type="noConversion"/>
  </si>
  <si>
    <t>Advanced Health Communication</t>
    <phoneticPr fontId="5" type="noConversion"/>
  </si>
  <si>
    <t>IM224</t>
    <phoneticPr fontId="5" type="noConversion"/>
  </si>
  <si>
    <t>傳播科技專題</t>
    <phoneticPr fontId="5" type="noConversion"/>
  </si>
  <si>
    <t>Issue of  Media Technology</t>
    <phoneticPr fontId="5" type="noConversion"/>
  </si>
  <si>
    <t>IM125</t>
    <phoneticPr fontId="5" type="noConversion"/>
  </si>
  <si>
    <t>運動觀光研究</t>
    <phoneticPr fontId="5" type="noConversion"/>
  </si>
  <si>
    <t>Advanced Sports Tourism</t>
    <phoneticPr fontId="5" type="noConversion"/>
  </si>
  <si>
    <t>IM148</t>
    <phoneticPr fontId="5" type="noConversion"/>
  </si>
  <si>
    <t>無痕山林研究</t>
    <phoneticPr fontId="5" type="noConversion"/>
  </si>
  <si>
    <t>IM149</t>
    <phoneticPr fontId="5" type="noConversion"/>
  </si>
  <si>
    <t>服務管理研究</t>
    <phoneticPr fontId="5" type="noConversion"/>
  </si>
  <si>
    <t>Advanced Service Management</t>
    <phoneticPr fontId="5" type="noConversion"/>
  </si>
  <si>
    <t>IM132</t>
  </si>
  <si>
    <t>戶外領導研究</t>
    <phoneticPr fontId="5" type="noConversion"/>
  </si>
  <si>
    <t>The Study of Outdoor Leadership</t>
    <phoneticPr fontId="5" type="noConversion"/>
  </si>
  <si>
    <t>IM228</t>
    <phoneticPr fontId="5" type="noConversion"/>
  </si>
  <si>
    <t>戶外冒險教育與旅遊研究</t>
    <phoneticPr fontId="5" type="noConversion"/>
  </si>
  <si>
    <t>Outdoor Adventure Learning and Tourism</t>
    <phoneticPr fontId="5" type="noConversion"/>
  </si>
  <si>
    <t>IM147</t>
    <phoneticPr fontId="5" type="noConversion"/>
  </si>
  <si>
    <t>海洋休閒規劃管理專題</t>
    <phoneticPr fontId="5" type="noConversion"/>
  </si>
  <si>
    <t>Issue of Coastal Recreation Planning and Management</t>
    <phoneticPr fontId="5" type="noConversion"/>
  </si>
  <si>
    <t>IM111</t>
  </si>
  <si>
    <t>遊憩區規劃與經營</t>
    <phoneticPr fontId="5" type="noConversion"/>
  </si>
  <si>
    <t>Planning and Management of Recreational Destination Area</t>
    <phoneticPr fontId="5" type="noConversion"/>
  </si>
  <si>
    <t>IM232</t>
    <phoneticPr fontId="5" type="noConversion"/>
  </si>
  <si>
    <t>研究倫理專題</t>
    <phoneticPr fontId="5" type="noConversion"/>
  </si>
  <si>
    <t>Responsible conduct of research</t>
    <phoneticPr fontId="5" type="noConversion"/>
  </si>
  <si>
    <t>IM233</t>
    <phoneticPr fontId="5" type="noConversion"/>
  </si>
  <si>
    <t>休閒與運動策略管理</t>
    <phoneticPr fontId="5" type="noConversion"/>
  </si>
  <si>
    <t>Strategic Management: Leisure and Sport Business</t>
    <phoneticPr fontId="5" type="noConversion"/>
  </si>
  <si>
    <t>IM234</t>
    <phoneticPr fontId="5" type="noConversion"/>
  </si>
  <si>
    <t>休閒農業專題</t>
    <phoneticPr fontId="5" type="noConversion"/>
  </si>
  <si>
    <t>Research in Recreation Farm</t>
    <phoneticPr fontId="5" type="noConversion"/>
  </si>
  <si>
    <t>總計</t>
    <phoneticPr fontId="5" type="noConversion"/>
  </si>
  <si>
    <r>
      <t>一、本所畢業學分為</t>
    </r>
    <r>
      <rPr>
        <sz val="14"/>
        <color indexed="8"/>
        <rFont val="Times New Roman"/>
        <family val="1"/>
      </rPr>
      <t>38</t>
    </r>
    <r>
      <rPr>
        <sz val="14"/>
        <color indexed="8"/>
        <rFont val="標楷體"/>
        <family val="4"/>
        <charset val="136"/>
      </rPr>
      <t>學分（院必修：</t>
    </r>
    <r>
      <rPr>
        <sz val="14"/>
        <color indexed="8"/>
        <rFont val="Times New Roman"/>
        <family val="1"/>
      </rPr>
      <t>6</t>
    </r>
    <r>
      <rPr>
        <sz val="14"/>
        <color indexed="8"/>
        <rFont val="標楷體"/>
        <family val="4"/>
        <charset val="136"/>
      </rPr>
      <t>學分；共同必修：</t>
    </r>
    <r>
      <rPr>
        <sz val="14"/>
        <color indexed="8"/>
        <rFont val="Times New Roman"/>
        <family val="1"/>
      </rPr>
      <t>2</t>
    </r>
    <r>
      <rPr>
        <sz val="14"/>
        <color indexed="8"/>
        <rFont val="標楷體"/>
        <family val="4"/>
        <charset val="136"/>
      </rPr>
      <t>學分；專業必修：</t>
    </r>
    <r>
      <rPr>
        <sz val="14"/>
        <color indexed="8"/>
        <rFont val="Times New Roman"/>
        <family val="1"/>
      </rPr>
      <t>6</t>
    </r>
    <r>
      <rPr>
        <sz val="14"/>
        <color indexed="8"/>
        <rFont val="標楷體"/>
        <family val="4"/>
        <charset val="136"/>
      </rPr>
      <t>學分；選修：</t>
    </r>
    <r>
      <rPr>
        <sz val="14"/>
        <color indexed="8"/>
        <rFont val="Times New Roman"/>
        <family val="1"/>
      </rPr>
      <t>24</t>
    </r>
    <r>
      <rPr>
        <sz val="14"/>
        <color indexed="8"/>
        <rFont val="標楷體"/>
        <family val="4"/>
        <charset val="136"/>
      </rPr>
      <t>學分</t>
    </r>
    <r>
      <rPr>
        <sz val="14"/>
        <color indexed="8"/>
        <rFont val="Times New Roman"/>
        <family val="1"/>
      </rPr>
      <t>)</t>
    </r>
    <phoneticPr fontId="5" type="noConversion"/>
  </si>
  <si>
    <r>
      <t>二、必須撰寫碩士學位論文</t>
    </r>
    <r>
      <rPr>
        <sz val="14"/>
        <color indexed="8"/>
        <rFont val="Times New Roman"/>
        <family val="1"/>
      </rPr>
      <t>(</t>
    </r>
    <r>
      <rPr>
        <sz val="14"/>
        <color indexed="8"/>
        <rFont val="標楷體"/>
        <family val="4"/>
        <charset val="136"/>
      </rPr>
      <t>不計學分）並通過口試。</t>
    </r>
    <phoneticPr fontId="5" type="noConversion"/>
  </si>
  <si>
    <t>三、至少須參加研討會四次、期刊或學術研討會發表論文二篇。</t>
    <phoneticPr fontId="5" type="noConversion"/>
  </si>
  <si>
    <t>四、非相關科系補修大學部學分不列入畢業學分計算。</t>
    <phoneticPr fontId="5" type="noConversion"/>
  </si>
  <si>
    <t>三、至少須參加研討會四次、發表論文紀錄 (具審查機制之期刊論文書籍出版、專利取得、展演等相關專業成就一篇或研討會發表二篇)：書籍出版、專利取得、展演等相關專業成就，由指導教授認定之。　　　　　　　　　　　　　　　　　　　　　　　               （本課程自106學年度起實施）</t>
    <phoneticPr fontId="5" type="noConversion"/>
  </si>
  <si>
    <t xml:space="preserve">
選修-國際體育事務</t>
    <phoneticPr fontId="5" type="noConversion"/>
  </si>
  <si>
    <t>國立體育大學管理學院國際體育事務碩士學位學程課程內容計畫表（學制：日間學制）</t>
  </si>
  <si>
    <t>CM101</t>
  </si>
  <si>
    <t>CM102</t>
  </si>
  <si>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</si>
  <si>
    <t>IA101</t>
  </si>
  <si>
    <t>IA107</t>
  </si>
  <si>
    <t>IA103</t>
  </si>
  <si>
    <t>IA116</t>
  </si>
  <si>
    <r>
      <t>專</t>
    </r>
    <r>
      <rPr>
        <sz val="12"/>
        <color indexed="8"/>
        <rFont val="Times New Roman"/>
        <family val="1"/>
      </rPr>
      <t xml:space="preserve">  </t>
    </r>
    <r>
      <rPr>
        <sz val="12"/>
        <color indexed="8"/>
        <rFont val="標楷體"/>
        <family val="4"/>
        <charset val="136"/>
      </rPr>
      <t>業</t>
    </r>
    <r>
      <rPr>
        <sz val="12"/>
        <color indexed="8"/>
        <rFont val="Times New Roman"/>
        <family val="1"/>
      </rPr>
      <t xml:space="preserve">  </t>
    </r>
    <r>
      <rPr>
        <sz val="12"/>
        <color indexed="8"/>
        <rFont val="標楷體"/>
        <family val="4"/>
        <charset val="136"/>
      </rP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</si>
  <si>
    <t>IA112</t>
  </si>
  <si>
    <t>TI112</t>
    <phoneticPr fontId="5" type="noConversion"/>
  </si>
  <si>
    <t>IA207</t>
  </si>
  <si>
    <t>IA208</t>
    <phoneticPr fontId="5" type="noConversion"/>
  </si>
  <si>
    <t>Advanced International Sport Information Application</t>
    <phoneticPr fontId="5" type="noConversion"/>
  </si>
  <si>
    <t>TI111</t>
    <phoneticPr fontId="5" type="noConversion"/>
  </si>
  <si>
    <t>國際運動組織專題研究</t>
    <phoneticPr fontId="5" type="noConversion"/>
  </si>
  <si>
    <t>IA111</t>
  </si>
  <si>
    <t>IA209</t>
  </si>
  <si>
    <t xml:space="preserve">Advanced Studies in International Sport Marketing </t>
    <phoneticPr fontId="5" type="noConversion"/>
  </si>
  <si>
    <t>IA109</t>
  </si>
  <si>
    <t>TI110</t>
    <phoneticPr fontId="5" type="noConversion"/>
  </si>
  <si>
    <t>運動設施專題研究</t>
    <phoneticPr fontId="5" type="noConversion"/>
  </si>
  <si>
    <t>IA119</t>
  </si>
  <si>
    <t>IA114</t>
  </si>
  <si>
    <t>IA204</t>
  </si>
  <si>
    <t>IA211</t>
  </si>
  <si>
    <t>TI113</t>
    <phoneticPr fontId="5" type="noConversion"/>
  </si>
  <si>
    <t>談判與危機管理專題研究</t>
    <phoneticPr fontId="5" type="noConversion"/>
  </si>
  <si>
    <t>IA212</t>
  </si>
  <si>
    <r>
      <t>一、本學位學程畢業學分為</t>
    </r>
    <r>
      <rPr>
        <sz val="14"/>
        <color indexed="8"/>
        <rFont val="Times New Roman"/>
        <family val="1"/>
      </rPr>
      <t>36</t>
    </r>
    <r>
      <rPr>
        <sz val="14"/>
        <color indexed="8"/>
        <rFont val="標楷體"/>
        <family val="4"/>
        <charset val="136"/>
      </rPr>
      <t>學分（含共同必修：</t>
    </r>
    <r>
      <rPr>
        <sz val="14"/>
        <color indexed="8"/>
        <rFont val="Times New Roman"/>
        <family val="1"/>
      </rPr>
      <t>6</t>
    </r>
    <r>
      <rPr>
        <sz val="14"/>
        <color indexed="8"/>
        <rFont val="標楷體"/>
        <family val="4"/>
        <charset val="136"/>
      </rPr>
      <t>學分；核心選修</t>
    </r>
    <r>
      <rPr>
        <sz val="14"/>
        <color indexed="8"/>
        <rFont val="Times New Roman"/>
        <family val="1"/>
      </rPr>
      <t>10</t>
    </r>
    <r>
      <rPr>
        <sz val="14"/>
        <color indexed="8"/>
        <rFont val="標楷體"/>
        <family val="4"/>
        <charset val="136"/>
      </rPr>
      <t>學分；專業選修</t>
    </r>
    <r>
      <rPr>
        <sz val="14"/>
        <color indexed="8"/>
        <rFont val="Times New Roman"/>
        <family val="1"/>
      </rPr>
      <t>9</t>
    </r>
    <r>
      <rPr>
        <sz val="14"/>
        <color indexed="8"/>
        <rFont val="標楷體"/>
        <family val="4"/>
        <charset val="136"/>
      </rPr>
      <t>學分；共同選修：</t>
    </r>
    <r>
      <rPr>
        <sz val="14"/>
        <color indexed="8"/>
        <rFont val="Times New Roman"/>
        <family val="1"/>
      </rPr>
      <t>11</t>
    </r>
    <r>
      <rPr>
        <sz val="14"/>
        <color indexed="8"/>
        <rFont val="標楷體"/>
        <family val="4"/>
        <charset val="136"/>
      </rPr>
      <t>學分</t>
    </r>
    <r>
      <rPr>
        <sz val="14"/>
        <color indexed="8"/>
        <rFont val="Times New Roman"/>
        <family val="1"/>
      </rPr>
      <t>)</t>
    </r>
    <r>
      <rPr>
        <sz val="14"/>
        <color indexed="8"/>
        <rFont val="標楷體"/>
        <family val="4"/>
        <charset val="136"/>
      </rPr>
      <t>，同時必須撰寫碩士學位論文</t>
    </r>
    <r>
      <rPr>
        <sz val="14"/>
        <color indexed="8"/>
        <rFont val="Times New Roman"/>
        <family val="1"/>
      </rPr>
      <t>(</t>
    </r>
    <r>
      <rPr>
        <sz val="14"/>
        <color indexed="8"/>
        <rFont val="標楷體"/>
        <family val="4"/>
        <charset val="136"/>
      </rPr>
      <t>不計學分</t>
    </r>
    <r>
      <rPr>
        <sz val="14"/>
        <color indexed="8"/>
        <rFont val="Times New Roman"/>
        <family val="1"/>
      </rPr>
      <t>)</t>
    </r>
    <r>
      <rPr>
        <sz val="14"/>
        <color indexed="8"/>
        <rFont val="標楷體"/>
        <family val="4"/>
        <charset val="136"/>
      </rPr>
      <t>並通過口試。</t>
    </r>
  </si>
  <si>
    <r>
      <t>二、專業選修課程【國際體育組織管理】與【國際運動產業管理】擇一學群至少選修</t>
    </r>
    <r>
      <rPr>
        <sz val="14"/>
        <color indexed="8"/>
        <rFont val="Times New Roman"/>
        <family val="1"/>
      </rPr>
      <t>9</t>
    </r>
    <r>
      <rPr>
        <sz val="14"/>
        <color indexed="8"/>
        <rFont val="標楷體"/>
        <family val="4"/>
        <charset val="136"/>
      </rPr>
      <t>學分。</t>
    </r>
  </si>
  <si>
    <r>
      <t>三、至少須參加國際體育會議或活動</t>
    </r>
    <r>
      <rPr>
        <sz val="14"/>
        <color indexed="8"/>
        <rFont val="Times New Roman"/>
        <family val="1"/>
      </rPr>
      <t>4</t>
    </r>
    <r>
      <rPr>
        <sz val="14"/>
        <color indexed="8"/>
        <rFont val="標楷體"/>
        <family val="4"/>
        <charset val="136"/>
      </rPr>
      <t>次、期刊或學術研討會發表論文</t>
    </r>
    <r>
      <rPr>
        <sz val="14"/>
        <color indexed="8"/>
        <rFont val="Times New Roman"/>
        <family val="1"/>
      </rPr>
      <t>2</t>
    </r>
    <r>
      <rPr>
        <sz val="14"/>
        <color indexed="8"/>
        <rFont val="標楷體"/>
        <family val="4"/>
        <charset val="136"/>
      </rPr>
      <t>篇。</t>
    </r>
  </si>
  <si>
    <t>國立體育大學國際運動管理與創新博士學位學程課程內容計畫表（學制：日間學制）</t>
    <phoneticPr fontId="5" type="noConversion"/>
  </si>
  <si>
    <r>
      <rPr>
        <sz val="14"/>
        <color indexed="8"/>
        <rFont val="標楷體"/>
        <family val="4"/>
        <charset val="136"/>
      </rPr>
      <t>（本課程自</t>
    </r>
    <r>
      <rPr>
        <sz val="14"/>
        <color indexed="8"/>
        <rFont val="Times New Roman"/>
        <family val="1"/>
      </rPr>
      <t>106</t>
    </r>
    <r>
      <rPr>
        <sz val="14"/>
        <color indexed="8"/>
        <rFont val="標楷體"/>
        <family val="4"/>
        <charset val="136"/>
      </rPr>
      <t>學年度起實施）</t>
    </r>
    <phoneticPr fontId="5" type="noConversion"/>
  </si>
  <si>
    <r>
      <rPr>
        <sz val="12"/>
        <color indexed="8"/>
        <rFont val="標楷體"/>
        <family val="4"/>
        <charset val="136"/>
      </rPr>
      <t>課號</t>
    </r>
    <phoneticPr fontId="5" type="noConversion"/>
  </si>
  <si>
    <r>
      <rPr>
        <sz val="12"/>
        <color indexed="8"/>
        <rFont val="標楷體"/>
        <family val="4"/>
        <charset val="136"/>
      </rPr>
      <t>選修別</t>
    </r>
    <phoneticPr fontId="5" type="noConversion"/>
  </si>
  <si>
    <r>
      <rPr>
        <sz val="12"/>
        <color indexed="8"/>
        <rFont val="標楷體"/>
        <family val="4"/>
        <charset val="136"/>
      </rPr>
      <t>第二學年</t>
    </r>
    <phoneticPr fontId="5" type="noConversion"/>
  </si>
  <si>
    <r>
      <rPr>
        <sz val="12"/>
        <color indexed="8"/>
        <rFont val="標楷體"/>
        <family val="4"/>
        <charset val="136"/>
      </rPr>
      <t>必修</t>
    </r>
    <phoneticPr fontId="5" type="noConversion"/>
  </si>
  <si>
    <t>TI101</t>
    <phoneticPr fontId="5" type="noConversion"/>
  </si>
  <si>
    <t>專業論壇</t>
    <phoneticPr fontId="5" type="noConversion"/>
  </si>
  <si>
    <t>TI102</t>
    <phoneticPr fontId="5" type="noConversion"/>
  </si>
  <si>
    <t>方法論</t>
    <phoneticPr fontId="5" type="noConversion"/>
  </si>
  <si>
    <t>Methodology</t>
    <phoneticPr fontId="5" type="noConversion"/>
  </si>
  <si>
    <t>TI103</t>
    <phoneticPr fontId="5" type="noConversion"/>
  </si>
  <si>
    <r>
      <rPr>
        <sz val="12"/>
        <color indexed="8"/>
        <rFont val="標楷體"/>
        <family val="4"/>
        <charset val="136"/>
      </rPr>
      <t>大師講座</t>
    </r>
    <phoneticPr fontId="5" type="noConversion"/>
  </si>
  <si>
    <t>Master Forum</t>
    <phoneticPr fontId="5" type="noConversion"/>
  </si>
  <si>
    <r>
      <rPr>
        <sz val="12"/>
        <color indexed="8"/>
        <rFont val="標楷體"/>
        <family val="4"/>
        <charset val="136"/>
      </rPr>
      <t>管理課群</t>
    </r>
    <phoneticPr fontId="5" type="noConversion"/>
  </si>
  <si>
    <t>TI104</t>
    <phoneticPr fontId="5" type="noConversion"/>
  </si>
  <si>
    <r>
      <rPr>
        <sz val="12"/>
        <color indexed="8"/>
        <rFont val="標楷體"/>
        <family val="4"/>
        <charset val="136"/>
      </rPr>
      <t>運動經濟學專題研究</t>
    </r>
    <phoneticPr fontId="5" type="noConversion"/>
  </si>
  <si>
    <t>TI105</t>
    <phoneticPr fontId="5" type="noConversion"/>
  </si>
  <si>
    <t>Advanced Studies in Financial Management</t>
    <phoneticPr fontId="5" type="noConversion"/>
  </si>
  <si>
    <t>TI106</t>
    <phoneticPr fontId="5" type="noConversion"/>
  </si>
  <si>
    <t>TI107</t>
    <phoneticPr fontId="5" type="noConversion"/>
  </si>
  <si>
    <t>Independent Study I</t>
    <phoneticPr fontId="5" type="noConversion"/>
  </si>
  <si>
    <t>TI201</t>
    <phoneticPr fontId="5" type="noConversion"/>
  </si>
  <si>
    <t xml:space="preserve">Advanced Studies in Human Resource Management </t>
    <phoneticPr fontId="5" type="noConversion"/>
  </si>
  <si>
    <t>TI202</t>
    <phoneticPr fontId="5" type="noConversion"/>
  </si>
  <si>
    <t>Independent Study II</t>
    <phoneticPr fontId="5" type="noConversion"/>
  </si>
  <si>
    <r>
      <rPr>
        <sz val="12"/>
        <color indexed="8"/>
        <rFont val="標楷體"/>
        <family val="4"/>
        <charset val="136"/>
      </rPr>
      <t>選</t>
    </r>
    <phoneticPr fontId="5" type="noConversion"/>
  </si>
  <si>
    <t>TI203</t>
    <phoneticPr fontId="5" type="noConversion"/>
  </si>
  <si>
    <r>
      <rPr>
        <sz val="12"/>
        <color indexed="8"/>
        <rFont val="標楷體"/>
        <family val="4"/>
        <charset val="136"/>
      </rPr>
      <t>產業應用</t>
    </r>
    <r>
      <rPr>
        <sz val="12"/>
        <color indexed="8"/>
        <rFont val="Times New Roman"/>
        <family val="1"/>
      </rPr>
      <t>(</t>
    </r>
    <r>
      <rPr>
        <sz val="12"/>
        <color indexed="8"/>
        <rFont val="標楷體"/>
        <family val="4"/>
        <charset val="136"/>
      </rPr>
      <t>一</t>
    </r>
    <r>
      <rPr>
        <sz val="12"/>
        <color indexed="8"/>
        <rFont val="Times New Roman"/>
        <family val="1"/>
      </rPr>
      <t>)</t>
    </r>
    <phoneticPr fontId="5" type="noConversion"/>
  </si>
  <si>
    <t>Industry Research I</t>
    <phoneticPr fontId="5" type="noConversion"/>
  </si>
  <si>
    <t>TI204</t>
    <phoneticPr fontId="5" type="noConversion"/>
  </si>
  <si>
    <r>
      <rPr>
        <sz val="12"/>
        <color indexed="8"/>
        <rFont val="標楷體"/>
        <family val="4"/>
        <charset val="136"/>
      </rPr>
      <t>產業應用</t>
    </r>
    <r>
      <rPr>
        <sz val="12"/>
        <color indexed="8"/>
        <rFont val="Times New Roman"/>
        <family val="1"/>
      </rPr>
      <t>(</t>
    </r>
    <r>
      <rPr>
        <sz val="12"/>
        <color indexed="8"/>
        <rFont val="標楷體"/>
        <family val="4"/>
        <charset val="136"/>
      </rPr>
      <t>二</t>
    </r>
    <r>
      <rPr>
        <sz val="12"/>
        <color indexed="8"/>
        <rFont val="Times New Roman"/>
        <family val="1"/>
      </rPr>
      <t>)</t>
    </r>
    <phoneticPr fontId="5" type="noConversion"/>
  </si>
  <si>
    <r>
      <rPr>
        <sz val="12"/>
        <color indexed="8"/>
        <rFont val="標楷體"/>
        <family val="4"/>
        <charset val="136"/>
      </rPr>
      <t>國際運動課群</t>
    </r>
    <phoneticPr fontId="5" type="noConversion"/>
  </si>
  <si>
    <t>TI301</t>
    <phoneticPr fontId="5" type="noConversion"/>
  </si>
  <si>
    <r>
      <rPr>
        <sz val="12"/>
        <rFont val="標楷體"/>
        <family val="4"/>
        <charset val="136"/>
      </rPr>
      <t>國際賽會管理專題研究</t>
    </r>
    <phoneticPr fontId="5" type="noConversion"/>
  </si>
  <si>
    <t>TI302</t>
    <phoneticPr fontId="5" type="noConversion"/>
  </si>
  <si>
    <r>
      <rPr>
        <sz val="12"/>
        <rFont val="標楷體"/>
        <family val="4"/>
        <charset val="136"/>
      </rPr>
      <t>運動傳播專題研究</t>
    </r>
    <phoneticPr fontId="5" type="noConversion"/>
  </si>
  <si>
    <t>Advanced Studies in Sport Communication</t>
    <phoneticPr fontId="5" type="noConversion"/>
  </si>
  <si>
    <t>TI303</t>
    <phoneticPr fontId="5" type="noConversion"/>
  </si>
  <si>
    <r>
      <rPr>
        <sz val="12"/>
        <rFont val="標楷體"/>
        <family val="4"/>
        <charset val="136"/>
      </rPr>
      <t>運動設施專題研究</t>
    </r>
    <phoneticPr fontId="5" type="noConversion"/>
  </si>
  <si>
    <t>TI304</t>
    <phoneticPr fontId="5" type="noConversion"/>
  </si>
  <si>
    <r>
      <rPr>
        <sz val="12"/>
        <rFont val="標楷體"/>
        <family val="4"/>
        <charset val="136"/>
      </rPr>
      <t>國際運動組織專題研究</t>
    </r>
    <phoneticPr fontId="5" type="noConversion"/>
  </si>
  <si>
    <t>Advanced Studies in International Sport Organization</t>
    <phoneticPr fontId="5" type="noConversion"/>
  </si>
  <si>
    <t>TI305</t>
    <phoneticPr fontId="5" type="noConversion"/>
  </si>
  <si>
    <r>
      <rPr>
        <sz val="12"/>
        <rFont val="標楷體"/>
        <family val="4"/>
        <charset val="136"/>
      </rPr>
      <t>運動法學專題研究</t>
    </r>
    <phoneticPr fontId="5" type="noConversion"/>
  </si>
  <si>
    <t>TI306</t>
    <phoneticPr fontId="5" type="noConversion"/>
  </si>
  <si>
    <r>
      <rPr>
        <sz val="12"/>
        <rFont val="標楷體"/>
        <family val="4"/>
        <charset val="136"/>
      </rPr>
      <t>談判與危機管理專題研究</t>
    </r>
    <phoneticPr fontId="5" type="noConversion"/>
  </si>
  <si>
    <t>TI307</t>
    <phoneticPr fontId="5" type="noConversion"/>
  </si>
  <si>
    <r>
      <rPr>
        <sz val="12"/>
        <rFont val="標楷體"/>
        <family val="4"/>
        <charset val="136"/>
      </rPr>
      <t>國際運動行銷專題研究</t>
    </r>
    <phoneticPr fontId="5" type="noConversion"/>
  </si>
  <si>
    <t>Advanced Studies in International Sport Marketing</t>
    <phoneticPr fontId="5" type="noConversion"/>
  </si>
  <si>
    <r>
      <rPr>
        <sz val="12"/>
        <rFont val="標楷體"/>
        <family val="4"/>
        <charset val="136"/>
      </rPr>
      <t>運動博弈專題研究</t>
    </r>
    <phoneticPr fontId="5" type="noConversion"/>
  </si>
  <si>
    <t>Advanced Studies in Sport Gambling</t>
    <phoneticPr fontId="5" type="noConversion"/>
  </si>
  <si>
    <t>TI308</t>
    <phoneticPr fontId="5" type="noConversion"/>
  </si>
  <si>
    <r>
      <rPr>
        <sz val="12"/>
        <rFont val="標楷體"/>
        <family val="4"/>
        <charset val="136"/>
      </rPr>
      <t>網路社群專題研究</t>
    </r>
    <phoneticPr fontId="5" type="noConversion"/>
  </si>
  <si>
    <t>Advanced Studies in Network Community</t>
    <phoneticPr fontId="5" type="noConversion"/>
  </si>
  <si>
    <t>TI108</t>
    <phoneticPr fontId="5" type="noConversion"/>
  </si>
  <si>
    <t>Seminar: Industry Development</t>
    <phoneticPr fontId="5" type="noConversion"/>
  </si>
  <si>
    <r>
      <rPr>
        <sz val="12"/>
        <color indexed="8"/>
        <rFont val="標楷體"/>
        <family val="4"/>
        <charset val="136"/>
      </rPr>
      <t>產業全球化策略專題討論</t>
    </r>
    <phoneticPr fontId="5" type="noConversion"/>
  </si>
  <si>
    <t>TI110</t>
    <phoneticPr fontId="5" type="noConversion"/>
  </si>
  <si>
    <r>
      <rPr>
        <sz val="12"/>
        <color indexed="8"/>
        <rFont val="標楷體"/>
        <family val="4"/>
        <charset val="136"/>
      </rPr>
      <t>運動觀光專題討論</t>
    </r>
    <phoneticPr fontId="5" type="noConversion"/>
  </si>
  <si>
    <t>Seminar: Sport Tourism</t>
    <phoneticPr fontId="5" type="noConversion"/>
  </si>
  <si>
    <t>TI206</t>
    <phoneticPr fontId="5" type="noConversion"/>
  </si>
  <si>
    <t>TI207</t>
    <phoneticPr fontId="5" type="noConversion"/>
  </si>
  <si>
    <t>Seminar: International Innovation Management</t>
    <phoneticPr fontId="5" type="noConversion"/>
  </si>
  <si>
    <r>
      <rPr>
        <sz val="12"/>
        <color indexed="8"/>
        <rFont val="標楷體"/>
        <family val="4"/>
        <charset val="136"/>
      </rPr>
      <t>選</t>
    </r>
    <phoneticPr fontId="5" type="noConversion"/>
  </si>
  <si>
    <r>
      <rPr>
        <sz val="12"/>
        <color indexed="8"/>
        <rFont val="標楷體"/>
        <family val="4"/>
        <charset val="136"/>
      </rPr>
      <t>合計</t>
    </r>
    <phoneticPr fontId="5" type="noConversion"/>
  </si>
  <si>
    <r>
      <rPr>
        <sz val="14"/>
        <color indexed="8"/>
        <rFont val="標楷體"/>
        <family val="4"/>
        <charset val="136"/>
      </rPr>
      <t>附註：</t>
    </r>
    <phoneticPr fontId="5" type="noConversion"/>
  </si>
  <si>
    <r>
      <rPr>
        <sz val="14"/>
        <color indexed="8"/>
        <rFont val="標楷體"/>
        <family val="4"/>
        <charset val="136"/>
      </rPr>
      <t>一、本博士學位學程畢業最低學分為</t>
    </r>
    <r>
      <rPr>
        <sz val="14"/>
        <color indexed="8"/>
        <rFont val="Times New Roman"/>
        <family val="1"/>
      </rPr>
      <t>36</t>
    </r>
    <r>
      <rPr>
        <sz val="14"/>
        <color indexed="8"/>
        <rFont val="標楷體"/>
        <family val="4"/>
        <charset val="136"/>
      </rPr>
      <t>學分，其中包含必修課程5學分，學程內至少</t>
    </r>
    <r>
      <rPr>
        <sz val="14"/>
        <color indexed="8"/>
        <rFont val="Times New Roman"/>
        <family val="1"/>
      </rPr>
      <t>20</t>
    </r>
    <r>
      <rPr>
        <sz val="14"/>
        <color indexed="8"/>
        <rFont val="標楷體"/>
        <family val="4"/>
        <charset val="136"/>
      </rPr>
      <t>學分，學程外∕校外∕國外至少</t>
    </r>
    <r>
      <rPr>
        <sz val="14"/>
        <color indexed="8"/>
        <rFont val="Times New Roman"/>
        <family val="1"/>
      </rPr>
      <t>12</t>
    </r>
    <r>
      <rPr>
        <sz val="14"/>
        <color indexed="8"/>
        <rFont val="標楷體"/>
        <family val="4"/>
        <charset val="136"/>
      </rPr>
      <t>學分。</t>
    </r>
    <phoneticPr fontId="5" type="noConversion"/>
  </si>
  <si>
    <r>
      <rPr>
        <sz val="14"/>
        <color indexed="8"/>
        <rFont val="標楷體"/>
        <family val="4"/>
        <charset val="136"/>
      </rPr>
      <t>二、完成本學程規定之畢業發表點數</t>
    </r>
    <r>
      <rPr>
        <sz val="14"/>
        <color indexed="8"/>
        <rFont val="Times New Roman"/>
        <family val="1"/>
      </rPr>
      <t>(</t>
    </r>
    <r>
      <rPr>
        <sz val="14"/>
        <color indexed="8"/>
        <rFont val="標楷體"/>
        <family val="4"/>
        <charset val="136"/>
      </rPr>
      <t>至少</t>
    </r>
    <r>
      <rPr>
        <sz val="14"/>
        <color indexed="8"/>
        <rFont val="Times New Roman"/>
        <family val="1"/>
      </rPr>
      <t>4</t>
    </r>
    <r>
      <rPr>
        <sz val="14"/>
        <color indexed="8"/>
        <rFont val="標楷體"/>
        <family val="4"/>
        <charset val="136"/>
      </rPr>
      <t>點</t>
    </r>
    <r>
      <rPr>
        <sz val="14"/>
        <color indexed="8"/>
        <rFont val="Times New Roman"/>
        <family val="1"/>
      </rPr>
      <t>)</t>
    </r>
    <r>
      <rPr>
        <sz val="14"/>
        <color indexed="8"/>
        <rFont val="標楷體"/>
        <family val="4"/>
        <charset val="136"/>
      </rPr>
      <t>，通過博士資格考，撰寫學術論文並通過口試後得以畢業，取得管理學博士學位。</t>
    </r>
    <phoneticPr fontId="5" type="noConversion"/>
  </si>
  <si>
    <r>
      <rPr>
        <sz val="14"/>
        <color indexed="8"/>
        <rFont val="標楷體"/>
        <family val="4"/>
        <charset val="136"/>
      </rPr>
      <t>三、需符合本博士學位學程訂定之語文測驗成績之規定始得領取畢業證書。</t>
    </r>
    <phoneticPr fontId="5" type="noConversion"/>
  </si>
  <si>
    <t>國立體育大學競技與教練科學研究所 國際運動教練科學碩士學位學程課程內容計畫表
Academic Regulations of the Graduate Institute of Athletics and Coaching Science of National Taiwan Sport University for International Students.</t>
    <phoneticPr fontId="54" type="noConversion"/>
  </si>
  <si>
    <t>(本課程自106學年度起實施)</t>
    <phoneticPr fontId="54" type="noConversion"/>
  </si>
  <si>
    <t>科目名稱(英文)</t>
    <phoneticPr fontId="54" type="noConversion"/>
  </si>
  <si>
    <t>Course Title</t>
    <phoneticPr fontId="54" type="noConversion"/>
  </si>
  <si>
    <t>IS00101</t>
    <phoneticPr fontId="54" type="noConversion"/>
  </si>
  <si>
    <t>解剖學專題研究</t>
    <phoneticPr fontId="54" type="noConversion"/>
  </si>
  <si>
    <t>非同步遠距教學(50%)</t>
    <phoneticPr fontId="54" type="noConversion"/>
  </si>
  <si>
    <t>IS00102</t>
    <phoneticPr fontId="54" type="noConversion"/>
  </si>
  <si>
    <t>人體生物學專題研究</t>
    <phoneticPr fontId="54" type="noConversion"/>
  </si>
  <si>
    <t xml:space="preserve">Human biology </t>
    <phoneticPr fontId="54" type="noConversion"/>
  </si>
  <si>
    <t>IS00201</t>
    <phoneticPr fontId="54" type="noConversion"/>
  </si>
  <si>
    <t>運動生物力學專題研究</t>
    <phoneticPr fontId="54" type="noConversion"/>
  </si>
  <si>
    <t xml:space="preserve">Biomehanics </t>
    <phoneticPr fontId="54" type="noConversion"/>
  </si>
  <si>
    <r>
      <t xml:space="preserve">Exercise physiology &amp; biochemistry </t>
    </r>
    <r>
      <rPr>
        <sz val="11"/>
        <color rgb="FF00B050"/>
        <rFont val="新細明體"/>
        <family val="2"/>
        <charset val="238"/>
        <scheme val="minor"/>
      </rPr>
      <t/>
    </r>
    <phoneticPr fontId="60" type="noConversion"/>
  </si>
  <si>
    <t>IS00203</t>
    <phoneticPr fontId="54" type="noConversion"/>
  </si>
  <si>
    <r>
      <t>運動</t>
    </r>
    <r>
      <rPr>
        <sz val="12"/>
        <color rgb="FF000000"/>
        <rFont val="新細明體"/>
        <family val="1"/>
        <charset val="136"/>
      </rPr>
      <t>傷害</t>
    </r>
    <r>
      <rPr>
        <sz val="12"/>
        <color theme="1"/>
        <rFont val="新細明體"/>
        <family val="1"/>
        <charset val="136"/>
        <scheme val="minor"/>
      </rPr>
      <t>預防專題研究</t>
    </r>
    <phoneticPr fontId="54" type="noConversion"/>
  </si>
  <si>
    <r>
      <t>Prevention</t>
    </r>
    <r>
      <rPr>
        <sz val="11"/>
        <color rgb="FF00B050"/>
        <rFont val="新細明體"/>
        <family val="2"/>
        <charset val="238"/>
        <scheme val="minor"/>
      </rPr>
      <t/>
    </r>
    <phoneticPr fontId="54" type="noConversion"/>
  </si>
  <si>
    <t>IS00204</t>
    <phoneticPr fontId="54" type="noConversion"/>
  </si>
  <si>
    <r>
      <t>運動傷害</t>
    </r>
    <r>
      <rPr>
        <sz val="12"/>
        <color rgb="FF000000"/>
        <rFont val="新細明體"/>
        <family val="1"/>
        <charset val="136"/>
      </rPr>
      <t>機轉</t>
    </r>
    <r>
      <rPr>
        <sz val="12"/>
        <color theme="1"/>
        <rFont val="新細明體"/>
        <family val="1"/>
        <charset val="136"/>
        <scheme val="minor"/>
      </rPr>
      <t>專題研究</t>
    </r>
    <phoneticPr fontId="54" type="noConversion"/>
  </si>
  <si>
    <t xml:space="preserve">Injuries </t>
    <phoneticPr fontId="54" type="noConversion"/>
  </si>
  <si>
    <t>IS00205</t>
    <phoneticPr fontId="54" type="noConversion"/>
  </si>
  <si>
    <t>IS00206</t>
    <phoneticPr fontId="54" type="noConversion"/>
  </si>
  <si>
    <t>運動營養及藥物研究專題研究</t>
    <phoneticPr fontId="54" type="noConversion"/>
  </si>
  <si>
    <t xml:space="preserve">Sport nutrition and doping </t>
    <phoneticPr fontId="60" type="noConversion"/>
  </si>
  <si>
    <t>IS00104</t>
    <phoneticPr fontId="54" type="noConversion"/>
  </si>
  <si>
    <t>運動心理學專題研究</t>
    <phoneticPr fontId="54" type="noConversion"/>
  </si>
  <si>
    <t>IS00105</t>
    <phoneticPr fontId="54" type="noConversion"/>
  </si>
  <si>
    <t>運動教育學專題研究</t>
    <phoneticPr fontId="54" type="noConversion"/>
  </si>
  <si>
    <t xml:space="preserve">Sociology and sport and ethics </t>
    <phoneticPr fontId="54" type="noConversion"/>
  </si>
  <si>
    <r>
      <t>選才</t>
    </r>
    <r>
      <rPr>
        <sz val="12"/>
        <color theme="1"/>
        <rFont val="新細明體"/>
        <family val="1"/>
        <charset val="136"/>
        <scheme val="minor"/>
      </rPr>
      <t>管理及發展專題研究</t>
    </r>
    <phoneticPr fontId="54" type="noConversion"/>
  </si>
  <si>
    <t xml:space="preserve">Talent management and development  </t>
    <phoneticPr fontId="54" type="noConversion"/>
  </si>
  <si>
    <t>IS00207</t>
    <phoneticPr fontId="54" type="noConversion"/>
  </si>
  <si>
    <t xml:space="preserve">Long Term Athlete Development </t>
    <phoneticPr fontId="54" type="noConversion"/>
  </si>
  <si>
    <t>運動政策專題研究</t>
    <phoneticPr fontId="54" type="noConversion"/>
  </si>
  <si>
    <t>運動決策及策略研究專題研究</t>
    <phoneticPr fontId="54" type="noConversion"/>
  </si>
  <si>
    <t xml:space="preserve">Decisions and strategies in sport </t>
    <phoneticPr fontId="54" type="noConversion"/>
  </si>
  <si>
    <t>非同步遠距教學(67%)</t>
    <phoneticPr fontId="54" type="noConversion"/>
  </si>
  <si>
    <t>IS00208</t>
    <phoneticPr fontId="54" type="noConversion"/>
  </si>
  <si>
    <r>
      <t>國際運動</t>
    </r>
    <r>
      <rPr>
        <sz val="12"/>
        <color rgb="FF000000"/>
        <rFont val="新細明體"/>
        <family val="1"/>
        <charset val="136"/>
      </rPr>
      <t>事務</t>
    </r>
    <r>
      <rPr>
        <sz val="12"/>
        <color theme="1"/>
        <rFont val="新細明體"/>
        <family val="1"/>
        <charset val="136"/>
        <scheme val="minor"/>
      </rPr>
      <t>專題研究</t>
    </r>
    <phoneticPr fontId="54" type="noConversion"/>
  </si>
  <si>
    <r>
      <t>族群融合</t>
    </r>
    <r>
      <rPr>
        <sz val="12"/>
        <color theme="1"/>
        <rFont val="新細明體"/>
        <family val="1"/>
        <charset val="136"/>
        <scheme val="minor"/>
      </rPr>
      <t>與</t>
    </r>
    <r>
      <rPr>
        <sz val="12"/>
        <color rgb="FF000000"/>
        <rFont val="新細明體"/>
        <family val="1"/>
        <charset val="136"/>
      </rPr>
      <t>志願服務</t>
    </r>
    <r>
      <rPr>
        <sz val="12"/>
        <color theme="1"/>
        <rFont val="新細明體"/>
        <family val="1"/>
        <charset val="136"/>
        <scheme val="minor"/>
      </rPr>
      <t>專題研究</t>
    </r>
    <phoneticPr fontId="54" type="noConversion"/>
  </si>
  <si>
    <t>IS00209</t>
    <phoneticPr fontId="54" type="noConversion"/>
  </si>
  <si>
    <r>
      <t>雙重</t>
    </r>
    <r>
      <rPr>
        <sz val="12"/>
        <color rgb="FF000000"/>
        <rFont val="新細明體"/>
        <family val="1"/>
        <charset val="136"/>
      </rPr>
      <t>職涯</t>
    </r>
    <r>
      <rPr>
        <sz val="12"/>
        <color theme="1"/>
        <rFont val="新細明體"/>
        <family val="1"/>
        <charset val="136"/>
        <scheme val="minor"/>
      </rPr>
      <t>專題研究</t>
    </r>
    <phoneticPr fontId="54" type="noConversion"/>
  </si>
  <si>
    <t xml:space="preserve">Dual Career </t>
    <phoneticPr fontId="54" type="noConversion"/>
  </si>
  <si>
    <t>IS00210</t>
    <phoneticPr fontId="54" type="noConversion"/>
  </si>
  <si>
    <t>運動及媒體專題研究</t>
    <phoneticPr fontId="54" type="noConversion"/>
  </si>
  <si>
    <t>IS00211</t>
    <phoneticPr fontId="54" type="noConversion"/>
  </si>
  <si>
    <t>運動伸展專題研究</t>
    <phoneticPr fontId="54" type="noConversion"/>
  </si>
  <si>
    <t>IS00111</t>
    <phoneticPr fontId="54" type="noConversion"/>
  </si>
  <si>
    <r>
      <t>肌力與體能訓練</t>
    </r>
    <r>
      <rPr>
        <sz val="12"/>
        <color theme="1"/>
        <rFont val="新細明體"/>
        <family val="1"/>
        <charset val="136"/>
        <scheme val="minor"/>
      </rPr>
      <t>專題研究</t>
    </r>
    <phoneticPr fontId="54" type="noConversion"/>
  </si>
  <si>
    <t xml:space="preserve">Field experience I. </t>
    <phoneticPr fontId="54" type="noConversion"/>
  </si>
  <si>
    <t>IS00401</t>
    <phoneticPr fontId="54" type="noConversion"/>
  </si>
  <si>
    <t xml:space="preserve">Field experience II. </t>
    <phoneticPr fontId="54" type="noConversion"/>
  </si>
  <si>
    <t>Training theory</t>
    <phoneticPr fontId="60" type="noConversion"/>
  </si>
  <si>
    <r>
      <t>Research design and methods</t>
    </r>
    <r>
      <rPr>
        <sz val="11"/>
        <color rgb="FFFF0000"/>
        <rFont val="新細明體"/>
        <family val="2"/>
        <charset val="238"/>
        <scheme val="minor"/>
      </rPr>
      <t/>
    </r>
    <phoneticPr fontId="54" type="noConversion"/>
  </si>
  <si>
    <t>IS00113</t>
    <phoneticPr fontId="54" type="noConversion"/>
  </si>
  <si>
    <t>Thesis I.</t>
    <phoneticPr fontId="54" type="noConversion"/>
  </si>
  <si>
    <t>IS00217</t>
    <phoneticPr fontId="54" type="noConversion"/>
  </si>
  <si>
    <t>研究論文 (二)</t>
    <phoneticPr fontId="54" type="noConversion"/>
  </si>
  <si>
    <r>
      <t>研究論文 (</t>
    </r>
    <r>
      <rPr>
        <sz val="12"/>
        <color rgb="FF000000"/>
        <rFont val="新細明體"/>
        <family val="1"/>
        <charset val="136"/>
      </rPr>
      <t>三</t>
    </r>
    <r>
      <rPr>
        <sz val="12"/>
        <color theme="1"/>
        <rFont val="新細明體"/>
        <family val="1"/>
        <charset val="136"/>
        <scheme val="minor"/>
      </rPr>
      <t>)</t>
    </r>
    <phoneticPr fontId="54" type="noConversion"/>
  </si>
  <si>
    <t>IS00402</t>
    <phoneticPr fontId="54" type="noConversion"/>
  </si>
  <si>
    <t>國立體育大學競技學院技擊運動技術學系課程內容計畫表（學制：大學部四年制）</t>
    <phoneticPr fontId="5" type="noConversion"/>
  </si>
  <si>
    <t>經104年5月13日103學年度第2次課程委員會議通過</t>
    <phoneticPr fontId="5" type="noConversion"/>
  </si>
  <si>
    <t>一、本課程自104學年度起實施。</t>
    <phoneticPr fontId="5" type="noConversion"/>
  </si>
  <si>
    <r>
      <t>二、本系畢業學分為128學分（通</t>
    </r>
    <r>
      <rPr>
        <sz val="12"/>
        <rFont val="標楷體"/>
        <family val="4"/>
        <charset val="136"/>
      </rPr>
      <t>識：28學分；共同必修：48學分；分組必修:14學分；選修:59學分)</t>
    </r>
    <phoneticPr fontId="5" type="noConversion"/>
  </si>
  <si>
    <t>三、各科目開設學年或學期，得視實際情況彈性調整。</t>
    <phoneticPr fontId="5" type="noConversion"/>
  </si>
  <si>
    <r>
      <t>四、【服務學習】課程為必修0學分</t>
    </r>
    <r>
      <rPr>
        <sz val="12"/>
        <rFont val="標楷體"/>
        <family val="4"/>
        <charset val="136"/>
      </rPr>
      <t>，一上、一下每學</t>
    </r>
    <r>
      <rPr>
        <sz val="12"/>
        <color indexed="8"/>
        <rFont val="標楷體"/>
        <family val="4"/>
        <charset val="136"/>
      </rPr>
      <t>期各1學時。</t>
    </r>
    <phoneticPr fontId="5" type="noConversion"/>
  </si>
  <si>
    <t>五、分組必修A、B二組中至少完成其中一組學分。</t>
    <phoneticPr fontId="5" type="noConversion"/>
  </si>
  <si>
    <t>六、技擊項目必(選)修:除專長項目外任選二門技擊類別選修。</t>
    <phoneticPr fontId="5" type="noConversion"/>
  </si>
  <si>
    <r>
      <rPr>
        <b/>
        <sz val="12"/>
        <rFont val="標楷體"/>
        <family val="4"/>
        <charset val="136"/>
      </rPr>
      <t>畢業門檻：</t>
    </r>
    <r>
      <rPr>
        <sz val="12"/>
        <rFont val="標楷體"/>
        <family val="4"/>
        <charset val="136"/>
      </rPr>
      <t>除128學分數外，在學期間另須達到下列條件之一方得畢業。</t>
    </r>
    <phoneticPr fontId="5" type="noConversion"/>
  </si>
  <si>
    <t>1.各單項協會所頒發之教練證、裁判證或體育相關證照2張。</t>
    <phoneticPr fontId="5" type="noConversion"/>
  </si>
  <si>
    <t>2.參加國際運動會(錦標賽)當選國手。</t>
    <phoneticPr fontId="5" type="noConversion"/>
  </si>
  <si>
    <t>3.參加全國運動會(錦標賽)前三名。</t>
    <phoneticPr fontId="5" type="noConversion"/>
  </si>
  <si>
    <t>種類</t>
    <phoneticPr fontId="5" type="noConversion"/>
  </si>
  <si>
    <t>學分</t>
    <phoneticPr fontId="5" type="noConversion"/>
  </si>
  <si>
    <t>選修別</t>
    <phoneticPr fontId="5" type="noConversion"/>
  </si>
  <si>
    <t>第二學年</t>
    <phoneticPr fontId="5" type="noConversion"/>
  </si>
  <si>
    <t>上</t>
    <phoneticPr fontId="5" type="noConversion"/>
  </si>
  <si>
    <t>下</t>
    <phoneticPr fontId="5" type="noConversion"/>
  </si>
  <si>
    <t>上</t>
    <phoneticPr fontId="5" type="noConversion"/>
  </si>
  <si>
    <t>跆拳道專長必修</t>
    <phoneticPr fontId="5" type="noConversion"/>
  </si>
  <si>
    <t>SC00131</t>
    <phoneticPr fontId="5" type="noConversion"/>
  </si>
  <si>
    <t>運動專長訓練(跆拳道)(含晨間訓練)</t>
    <phoneticPr fontId="5" type="noConversion"/>
  </si>
  <si>
    <r>
      <t>Specific Sport Training</t>
    </r>
    <r>
      <rPr>
        <sz val="10"/>
        <rFont val="細明體"/>
        <family val="3"/>
        <charset val="136"/>
      </rPr>
      <t>（</t>
    </r>
    <r>
      <rPr>
        <sz val="10"/>
        <rFont val="Times New Roman"/>
        <family val="1"/>
      </rPr>
      <t>Morning Training</t>
    </r>
    <r>
      <rPr>
        <sz val="10"/>
        <rFont val="細明體"/>
        <family val="3"/>
        <charset val="136"/>
      </rPr>
      <t>）</t>
    </r>
    <r>
      <rPr>
        <sz val="10"/>
        <rFont val="Times New Roman"/>
        <family val="1"/>
      </rPr>
      <t xml:space="preserve">(taekwondo)
</t>
    </r>
    <phoneticPr fontId="5" type="noConversion"/>
  </si>
  <si>
    <t>SC00239</t>
    <phoneticPr fontId="5" type="noConversion"/>
  </si>
  <si>
    <t>運動專長訓練(跆拳道)(含晨間訓練)</t>
    <phoneticPr fontId="5" type="noConversion"/>
  </si>
  <si>
    <r>
      <t>Specific Sport Training</t>
    </r>
    <r>
      <rPr>
        <sz val="10"/>
        <rFont val="細明體"/>
        <family val="3"/>
        <charset val="136"/>
      </rPr>
      <t>（</t>
    </r>
    <r>
      <rPr>
        <sz val="10"/>
        <rFont val="Times New Roman"/>
        <family val="1"/>
      </rPr>
      <t>Morning Training</t>
    </r>
    <r>
      <rPr>
        <sz val="10"/>
        <rFont val="細明體"/>
        <family val="3"/>
        <charset val="136"/>
      </rPr>
      <t>）</t>
    </r>
    <r>
      <rPr>
        <sz val="10"/>
        <rFont val="Times New Roman"/>
        <family val="1"/>
      </rPr>
      <t xml:space="preserve">(taekwondo)
</t>
    </r>
    <phoneticPr fontId="5" type="noConversion"/>
  </si>
  <si>
    <t>SC00341</t>
    <phoneticPr fontId="5" type="noConversion"/>
  </si>
  <si>
    <t>運動專長訓練(跆拳道)(含晨間訓練)</t>
    <phoneticPr fontId="5" type="noConversion"/>
  </si>
  <si>
    <t>柔道專長必修</t>
    <phoneticPr fontId="5" type="noConversion"/>
  </si>
  <si>
    <t>SC00130</t>
    <phoneticPr fontId="5" type="noConversion"/>
  </si>
  <si>
    <t>運動專長訓練(柔道)(含晨間訓練)</t>
    <phoneticPr fontId="5" type="noConversion"/>
  </si>
  <si>
    <r>
      <t>Specific Sport Training</t>
    </r>
    <r>
      <rPr>
        <sz val="10"/>
        <rFont val="細明體"/>
        <family val="3"/>
        <charset val="136"/>
      </rPr>
      <t>（</t>
    </r>
    <r>
      <rPr>
        <sz val="10"/>
        <rFont val="Times New Roman"/>
        <family val="1"/>
      </rPr>
      <t>Morning Training</t>
    </r>
    <r>
      <rPr>
        <sz val="10"/>
        <rFont val="細明體"/>
        <family val="3"/>
        <charset val="136"/>
      </rPr>
      <t>）</t>
    </r>
    <r>
      <rPr>
        <sz val="10"/>
        <rFont val="Times New Roman"/>
        <family val="1"/>
      </rPr>
      <t xml:space="preserve">(judo)
</t>
    </r>
    <phoneticPr fontId="5" type="noConversion"/>
  </si>
  <si>
    <t>SC00238</t>
    <phoneticPr fontId="5" type="noConversion"/>
  </si>
  <si>
    <t>運動專長訓練(柔道)(含晨間訓練)</t>
    <phoneticPr fontId="5" type="noConversion"/>
  </si>
  <si>
    <r>
      <t>Specific Sport Training</t>
    </r>
    <r>
      <rPr>
        <sz val="10"/>
        <rFont val="細明體"/>
        <family val="3"/>
        <charset val="136"/>
      </rPr>
      <t>（</t>
    </r>
    <r>
      <rPr>
        <sz val="10"/>
        <rFont val="Times New Roman"/>
        <family val="1"/>
      </rPr>
      <t>Morning Training</t>
    </r>
    <r>
      <rPr>
        <sz val="10"/>
        <rFont val="細明體"/>
        <family val="3"/>
        <charset val="136"/>
      </rPr>
      <t>）</t>
    </r>
    <r>
      <rPr>
        <sz val="10"/>
        <rFont val="Times New Roman"/>
        <family val="1"/>
      </rPr>
      <t xml:space="preserve">(judo)
</t>
    </r>
    <phoneticPr fontId="5" type="noConversion"/>
  </si>
  <si>
    <t>SC00340</t>
    <phoneticPr fontId="5" type="noConversion"/>
  </si>
  <si>
    <t>射擊專長必修</t>
    <phoneticPr fontId="5" type="noConversion"/>
  </si>
  <si>
    <t>SC00132</t>
    <phoneticPr fontId="5" type="noConversion"/>
  </si>
  <si>
    <t>運動專長訓練(射擊)(含晨間訓練)</t>
    <phoneticPr fontId="5" type="noConversion"/>
  </si>
  <si>
    <r>
      <t xml:space="preserve"> Specific Sport Training</t>
    </r>
    <r>
      <rPr>
        <sz val="10"/>
        <rFont val="細明體"/>
        <family val="3"/>
        <charset val="136"/>
      </rPr>
      <t>（</t>
    </r>
    <r>
      <rPr>
        <sz val="10"/>
        <rFont val="Times New Roman"/>
        <family val="1"/>
      </rPr>
      <t>Morning Training</t>
    </r>
    <r>
      <rPr>
        <sz val="10"/>
        <rFont val="細明體"/>
        <family val="3"/>
        <charset val="136"/>
      </rPr>
      <t>）</t>
    </r>
    <r>
      <rPr>
        <sz val="10"/>
        <rFont val="Times New Roman"/>
        <family val="1"/>
      </rPr>
      <t xml:space="preserve">(shooting)
</t>
    </r>
    <phoneticPr fontId="5" type="noConversion"/>
  </si>
  <si>
    <t>SC00240</t>
    <phoneticPr fontId="5" type="noConversion"/>
  </si>
  <si>
    <t>運動專長訓練(射擊)(含晨間訓練)</t>
    <phoneticPr fontId="5" type="noConversion"/>
  </si>
  <si>
    <r>
      <t xml:space="preserve"> Specific Sport Training</t>
    </r>
    <r>
      <rPr>
        <sz val="10"/>
        <rFont val="細明體"/>
        <family val="3"/>
        <charset val="136"/>
      </rPr>
      <t>（</t>
    </r>
    <r>
      <rPr>
        <sz val="10"/>
        <rFont val="Times New Roman"/>
        <family val="1"/>
      </rPr>
      <t>Morning Training</t>
    </r>
    <r>
      <rPr>
        <sz val="10"/>
        <rFont val="細明體"/>
        <family val="3"/>
        <charset val="136"/>
      </rPr>
      <t>）</t>
    </r>
    <r>
      <rPr>
        <sz val="10"/>
        <rFont val="Times New Roman"/>
        <family val="1"/>
      </rPr>
      <t xml:space="preserve">(shooting)
</t>
    </r>
    <phoneticPr fontId="5" type="noConversion"/>
  </si>
  <si>
    <t>SC00342</t>
    <phoneticPr fontId="5" type="noConversion"/>
  </si>
  <si>
    <r>
      <t xml:space="preserve"> Specific Sport Training</t>
    </r>
    <r>
      <rPr>
        <sz val="10"/>
        <rFont val="細明體"/>
        <family val="3"/>
        <charset val="136"/>
      </rPr>
      <t>（</t>
    </r>
    <r>
      <rPr>
        <sz val="10"/>
        <rFont val="Times New Roman"/>
        <family val="1"/>
      </rPr>
      <t>Morning Training</t>
    </r>
    <r>
      <rPr>
        <sz val="10"/>
        <rFont val="細明體"/>
        <family val="3"/>
        <charset val="136"/>
      </rPr>
      <t>）</t>
    </r>
    <r>
      <rPr>
        <sz val="10"/>
        <rFont val="Times New Roman"/>
        <family val="1"/>
      </rPr>
      <t xml:space="preserve">(shooting)
</t>
    </r>
    <phoneticPr fontId="5" type="noConversion"/>
  </si>
  <si>
    <t>武術專長必修</t>
    <phoneticPr fontId="5" type="noConversion"/>
  </si>
  <si>
    <t>SC00133</t>
    <phoneticPr fontId="5" type="noConversion"/>
  </si>
  <si>
    <t>運動專長訓練(武術)(含晨間訓練)</t>
    <phoneticPr fontId="5" type="noConversion"/>
  </si>
  <si>
    <r>
      <t>Specific Sport Training</t>
    </r>
    <r>
      <rPr>
        <sz val="10"/>
        <rFont val="細明體"/>
        <family val="3"/>
        <charset val="136"/>
      </rPr>
      <t>（</t>
    </r>
    <r>
      <rPr>
        <sz val="10"/>
        <rFont val="Times New Roman"/>
        <family val="1"/>
      </rPr>
      <t>Morning Training</t>
    </r>
    <r>
      <rPr>
        <sz val="10"/>
        <rFont val="細明體"/>
        <family val="3"/>
        <charset val="136"/>
      </rPr>
      <t>）</t>
    </r>
    <r>
      <rPr>
        <sz val="10"/>
        <rFont val="Times New Roman"/>
        <family val="1"/>
      </rPr>
      <t xml:space="preserve">(wushu)
</t>
    </r>
    <phoneticPr fontId="5" type="noConversion"/>
  </si>
  <si>
    <t>SC00241</t>
    <phoneticPr fontId="5" type="noConversion"/>
  </si>
  <si>
    <t>SC00343</t>
    <phoneticPr fontId="5" type="noConversion"/>
  </si>
  <si>
    <t>運動專長訓練(武術)(含晨間訓練)</t>
    <phoneticPr fontId="5" type="noConversion"/>
  </si>
  <si>
    <t>擊劍專長必修</t>
    <phoneticPr fontId="5" type="noConversion"/>
  </si>
  <si>
    <t>SC00141</t>
    <phoneticPr fontId="5" type="noConversion"/>
  </si>
  <si>
    <t>運動專長訓練(擊劍)(含晨間訓練)</t>
    <phoneticPr fontId="5" type="noConversion"/>
  </si>
  <si>
    <r>
      <t xml:space="preserve"> Specific sport training (Fencing)</t>
    </r>
    <r>
      <rPr>
        <sz val="10"/>
        <rFont val="細明體"/>
        <family val="3"/>
        <charset val="136"/>
      </rPr>
      <t>（</t>
    </r>
    <r>
      <rPr>
        <sz val="10"/>
        <rFont val="Times New Roman"/>
        <family val="1"/>
      </rPr>
      <t>Morning Training</t>
    </r>
    <r>
      <rPr>
        <sz val="10"/>
        <rFont val="細明體"/>
        <family val="3"/>
        <charset val="136"/>
      </rPr>
      <t>）</t>
    </r>
    <phoneticPr fontId="5" type="noConversion"/>
  </si>
  <si>
    <r>
      <t xml:space="preserve"> Specific sport training (Fencing)</t>
    </r>
    <r>
      <rPr>
        <sz val="10"/>
        <rFont val="細明體"/>
        <family val="3"/>
        <charset val="136"/>
      </rPr>
      <t>（</t>
    </r>
    <r>
      <rPr>
        <sz val="10"/>
        <rFont val="Times New Roman"/>
        <family val="1"/>
      </rPr>
      <t>Morning Training</t>
    </r>
    <r>
      <rPr>
        <sz val="10"/>
        <rFont val="細明體"/>
        <family val="3"/>
        <charset val="136"/>
      </rPr>
      <t>）</t>
    </r>
    <phoneticPr fontId="5" type="noConversion"/>
  </si>
  <si>
    <t>SC00347</t>
    <phoneticPr fontId="5" type="noConversion"/>
  </si>
  <si>
    <t>運動專長訓練(擊劍)(含晨間訓練)</t>
    <phoneticPr fontId="5" type="noConversion"/>
  </si>
  <si>
    <r>
      <t xml:space="preserve"> Specific sport training (Fencing)</t>
    </r>
    <r>
      <rPr>
        <sz val="10"/>
        <rFont val="細明體"/>
        <family val="3"/>
        <charset val="136"/>
      </rPr>
      <t>（</t>
    </r>
    <r>
      <rPr>
        <sz val="10"/>
        <rFont val="Times New Roman"/>
        <family val="1"/>
      </rPr>
      <t>Morning Training</t>
    </r>
    <r>
      <rPr>
        <sz val="10"/>
        <rFont val="細明體"/>
        <family val="3"/>
        <charset val="136"/>
      </rPr>
      <t>）</t>
    </r>
    <phoneticPr fontId="5" type="noConversion"/>
  </si>
  <si>
    <t>SC210</t>
    <phoneticPr fontId="5" type="noConversion"/>
  </si>
  <si>
    <t>運動生理學</t>
    <phoneticPr fontId="5" type="noConversion"/>
  </si>
  <si>
    <t>Exercise Physiology</t>
    <phoneticPr fontId="5" type="noConversion"/>
  </si>
  <si>
    <t>SC247</t>
    <phoneticPr fontId="5" type="noConversion"/>
  </si>
  <si>
    <t>運動心理學</t>
    <phoneticPr fontId="5" type="noConversion"/>
  </si>
  <si>
    <t>Sport Psychology</t>
    <phoneticPr fontId="5" type="noConversion"/>
  </si>
  <si>
    <t>SC309</t>
  </si>
  <si>
    <t>運動生物力學</t>
    <phoneticPr fontId="5" type="noConversion"/>
  </si>
  <si>
    <t>Sport Biomechanics</t>
    <phoneticPr fontId="5" type="noConversion"/>
  </si>
  <si>
    <t>SC311</t>
  </si>
  <si>
    <t>SC242</t>
    <phoneticPr fontId="5" type="noConversion"/>
  </si>
  <si>
    <t>游泳</t>
    <phoneticPr fontId="5" type="noConversion"/>
  </si>
  <si>
    <t xml:space="preserve">Swimming </t>
    <phoneticPr fontId="5" type="noConversion"/>
  </si>
  <si>
    <t>必</t>
    <phoneticPr fontId="5" type="noConversion"/>
  </si>
  <si>
    <t>SC112</t>
    <phoneticPr fontId="5" type="noConversion"/>
  </si>
  <si>
    <t xml:space="preserve">Physical Fitness </t>
    <phoneticPr fontId="5" type="noConversion"/>
  </si>
  <si>
    <t>SC134</t>
  </si>
  <si>
    <t>Service Learning(1)</t>
    <phoneticPr fontId="5" type="noConversion"/>
  </si>
  <si>
    <t>SC135</t>
  </si>
  <si>
    <t>Service Learning(2)</t>
    <phoneticPr fontId="5" type="noConversion"/>
  </si>
  <si>
    <t>技擊項目必(選)修</t>
    <phoneticPr fontId="5" type="noConversion"/>
  </si>
  <si>
    <t>SC137</t>
  </si>
  <si>
    <r>
      <rPr>
        <sz val="10"/>
        <rFont val="標楷體"/>
        <family val="4"/>
        <charset val="136"/>
      </rPr>
      <t>跆拳道</t>
    </r>
  </si>
  <si>
    <t>Taekwondo</t>
  </si>
  <si>
    <t>除專長項目外任選二科</t>
    <phoneticPr fontId="5" type="noConversion"/>
  </si>
  <si>
    <t>SC344</t>
  </si>
  <si>
    <r>
      <rPr>
        <sz val="10"/>
        <rFont val="標楷體"/>
        <family val="4"/>
        <charset val="136"/>
      </rPr>
      <t>柔道</t>
    </r>
  </si>
  <si>
    <t>Judo</t>
  </si>
  <si>
    <t>SC414</t>
  </si>
  <si>
    <r>
      <rPr>
        <sz val="10"/>
        <rFont val="標楷體"/>
        <family val="4"/>
        <charset val="136"/>
      </rPr>
      <t>國術</t>
    </r>
  </si>
  <si>
    <t>Chinese Martial Arts</t>
  </si>
  <si>
    <t>SC447</t>
  </si>
  <si>
    <r>
      <rPr>
        <sz val="10"/>
        <rFont val="標楷體"/>
        <family val="4"/>
        <charset val="136"/>
      </rPr>
      <t>射擊</t>
    </r>
  </si>
  <si>
    <t>Shooting</t>
  </si>
  <si>
    <t>分組必修</t>
    <phoneticPr fontId="5" type="noConversion"/>
  </si>
  <si>
    <t xml:space="preserve">分組必修A(競技組)          </t>
    <phoneticPr fontId="5" type="noConversion"/>
  </si>
  <si>
    <t>SC00439</t>
    <phoneticPr fontId="5" type="noConversion"/>
  </si>
  <si>
    <t>運動專長訓練(跆拳道)(含晨間訓練)</t>
    <phoneticPr fontId="5" type="noConversion"/>
  </si>
  <si>
    <t>依各專長分項必修</t>
    <phoneticPr fontId="5" type="noConversion"/>
  </si>
  <si>
    <t>SC00438</t>
    <phoneticPr fontId="5" type="noConversion"/>
  </si>
  <si>
    <t>運動專長訓練(柔道)(含晨間訓練)</t>
    <phoneticPr fontId="5" type="noConversion"/>
  </si>
  <si>
    <r>
      <t>Specific Sport Training</t>
    </r>
    <r>
      <rPr>
        <sz val="10"/>
        <rFont val="細明體"/>
        <family val="3"/>
        <charset val="136"/>
      </rPr>
      <t>（</t>
    </r>
    <r>
      <rPr>
        <sz val="10"/>
        <rFont val="Times New Roman"/>
        <family val="1"/>
      </rPr>
      <t>Morning Training</t>
    </r>
    <r>
      <rPr>
        <sz val="10"/>
        <rFont val="細明體"/>
        <family val="3"/>
        <charset val="136"/>
      </rPr>
      <t>）</t>
    </r>
    <r>
      <rPr>
        <sz val="10"/>
        <rFont val="Times New Roman"/>
        <family val="1"/>
      </rPr>
      <t>(judo)</t>
    </r>
  </si>
  <si>
    <t>SC00440</t>
    <phoneticPr fontId="5" type="noConversion"/>
  </si>
  <si>
    <t>運動專長訓練(射擊)(含晨間訓練)</t>
    <phoneticPr fontId="5" type="noConversion"/>
  </si>
  <si>
    <t>SC00441</t>
    <phoneticPr fontId="5" type="noConversion"/>
  </si>
  <si>
    <t>運動專長訓練(武術)(含晨間訓練)</t>
    <phoneticPr fontId="5" type="noConversion"/>
  </si>
  <si>
    <r>
      <t>Specific Sport Training</t>
    </r>
    <r>
      <rPr>
        <sz val="10"/>
        <rFont val="細明體"/>
        <family val="3"/>
        <charset val="136"/>
      </rPr>
      <t>（</t>
    </r>
    <r>
      <rPr>
        <sz val="10"/>
        <rFont val="Times New Roman"/>
        <family val="1"/>
      </rPr>
      <t>Morning Training</t>
    </r>
    <r>
      <rPr>
        <sz val="10"/>
        <rFont val="細明體"/>
        <family val="3"/>
        <charset val="136"/>
      </rPr>
      <t>）</t>
    </r>
    <r>
      <rPr>
        <sz val="10"/>
        <rFont val="Times New Roman"/>
        <family val="1"/>
      </rPr>
      <t>(wushu)</t>
    </r>
    <phoneticPr fontId="5" type="noConversion"/>
  </si>
  <si>
    <t>SC00450</t>
    <phoneticPr fontId="5" type="noConversion"/>
  </si>
  <si>
    <t>運動專長訓練(擊劍)(含晨間訓練)</t>
    <phoneticPr fontId="5" type="noConversion"/>
  </si>
  <si>
    <r>
      <t xml:space="preserve"> Specific sport training (Fencing)</t>
    </r>
    <r>
      <rPr>
        <sz val="10"/>
        <rFont val="細明體"/>
        <family val="3"/>
        <charset val="136"/>
      </rPr>
      <t>（</t>
    </r>
    <r>
      <rPr>
        <sz val="10"/>
        <rFont val="Times New Roman"/>
        <family val="1"/>
      </rPr>
      <t>Morning Training</t>
    </r>
    <r>
      <rPr>
        <sz val="10"/>
        <rFont val="細明體"/>
        <family val="3"/>
        <charset val="136"/>
      </rPr>
      <t>）</t>
    </r>
    <phoneticPr fontId="5" type="noConversion"/>
  </si>
  <si>
    <t>sc00350</t>
    <phoneticPr fontId="5" type="noConversion"/>
  </si>
  <si>
    <t>運動專長實習(三)</t>
    <phoneticPr fontId="5" type="noConversion"/>
  </si>
  <si>
    <t>Practical Training in Specific Sport(3)</t>
    <phoneticPr fontId="5" type="noConversion"/>
  </si>
  <si>
    <t>sc00351</t>
    <phoneticPr fontId="5" type="noConversion"/>
  </si>
  <si>
    <t>運動專長實習(四)</t>
    <phoneticPr fontId="5" type="noConversion"/>
  </si>
  <si>
    <t>Practical Training in Specific Sport(4)</t>
    <phoneticPr fontId="5" type="noConversion"/>
  </si>
  <si>
    <t>分組必修B(維安隨扈保全學分學程組)</t>
    <phoneticPr fontId="5" type="noConversion"/>
  </si>
  <si>
    <t>SC00136</t>
    <phoneticPr fontId="5" type="noConversion"/>
  </si>
  <si>
    <r>
      <rPr>
        <sz val="10"/>
        <rFont val="標楷體"/>
        <family val="4"/>
        <charset val="136"/>
      </rPr>
      <t>維安隨扈保全概論</t>
    </r>
  </si>
  <si>
    <t>Introduction of security</t>
  </si>
  <si>
    <t>SC00443</t>
    <phoneticPr fontId="5" type="noConversion"/>
  </si>
  <si>
    <r>
      <rPr>
        <sz val="10"/>
        <rFont val="標楷體"/>
        <family val="4"/>
        <charset val="136"/>
      </rPr>
      <t>格鬥與肢體衝突應變</t>
    </r>
  </si>
  <si>
    <t>Conflict resolution of combat and physical confrontation</t>
  </si>
  <si>
    <t>SC00352</t>
    <phoneticPr fontId="5" type="noConversion"/>
  </si>
  <si>
    <t>人身安全維護管理</t>
    <phoneticPr fontId="5" type="noConversion"/>
  </si>
  <si>
    <t>Maintenance and management of personal safety</t>
    <phoneticPr fontId="5" type="noConversion"/>
  </si>
  <si>
    <t>SC00353</t>
    <phoneticPr fontId="5" type="noConversion"/>
  </si>
  <si>
    <t>危機處理與應變</t>
    <phoneticPr fontId="5" type="noConversion"/>
  </si>
  <si>
    <t>Management of crisis and emergency</t>
    <phoneticPr fontId="5" type="noConversion"/>
  </si>
  <si>
    <t>SC414</t>
    <phoneticPr fontId="5" type="noConversion"/>
  </si>
  <si>
    <t>國術(二)</t>
    <phoneticPr fontId="5" type="noConversion"/>
  </si>
  <si>
    <t>Chinese Martial Arts(2)</t>
    <phoneticPr fontId="5" type="noConversion"/>
  </si>
  <si>
    <t>(武術專長免修)</t>
    <phoneticPr fontId="5" type="noConversion"/>
  </si>
  <si>
    <t>SC140</t>
  </si>
  <si>
    <t>跆拳道(二)</t>
    <phoneticPr fontId="5" type="noConversion"/>
  </si>
  <si>
    <t>Taekwondo (2)</t>
    <phoneticPr fontId="5" type="noConversion"/>
  </si>
  <si>
    <t>(跆拳道專長免修)</t>
    <phoneticPr fontId="5" type="noConversion"/>
  </si>
  <si>
    <t>SC346</t>
    <phoneticPr fontId="5" type="noConversion"/>
  </si>
  <si>
    <t>柔道(二)</t>
    <phoneticPr fontId="5" type="noConversion"/>
  </si>
  <si>
    <t>Judo (2)</t>
    <phoneticPr fontId="5" type="noConversion"/>
  </si>
  <si>
    <t>(柔道專長免修)</t>
    <phoneticPr fontId="5" type="noConversion"/>
  </si>
  <si>
    <t>SC445</t>
  </si>
  <si>
    <t>維安隨扈保全實務實習(一)</t>
    <phoneticPr fontId="5" type="noConversion"/>
  </si>
  <si>
    <t>Introduction of Practical security training(1)</t>
    <phoneticPr fontId="5" type="noConversion"/>
  </si>
  <si>
    <t>SC00357</t>
    <phoneticPr fontId="5" type="noConversion"/>
  </si>
  <si>
    <t>維安隨扈保全實務實習(二)</t>
    <phoneticPr fontId="5" type="noConversion"/>
  </si>
  <si>
    <t>Introduction of Practical security training(2)</t>
    <phoneticPr fontId="5" type="noConversion"/>
  </si>
  <si>
    <t>選修</t>
    <phoneticPr fontId="5" type="noConversion"/>
  </si>
  <si>
    <t>輔助課程</t>
    <phoneticPr fontId="5" type="noConversion"/>
  </si>
  <si>
    <t>SC00128</t>
    <phoneticPr fontId="5" type="noConversion"/>
  </si>
  <si>
    <t>SC00413</t>
    <phoneticPr fontId="5" type="noConversion"/>
  </si>
  <si>
    <t>SC00111</t>
    <phoneticPr fontId="5" type="noConversion"/>
  </si>
  <si>
    <r>
      <rPr>
        <sz val="10"/>
        <rFont val="標楷體"/>
        <family val="4"/>
        <charset val="136"/>
      </rPr>
      <t>田徑</t>
    </r>
  </si>
  <si>
    <t>SC00113</t>
    <phoneticPr fontId="5" type="noConversion"/>
  </si>
  <si>
    <r>
      <rPr>
        <sz val="10"/>
        <rFont val="標楷體"/>
        <family val="4"/>
        <charset val="136"/>
      </rPr>
      <t>體操</t>
    </r>
  </si>
  <si>
    <t>SC00217</t>
    <phoneticPr fontId="5" type="noConversion"/>
  </si>
  <si>
    <r>
      <rPr>
        <sz val="10"/>
        <rFont val="標楷體"/>
        <family val="4"/>
        <charset val="136"/>
      </rPr>
      <t>舞蹈</t>
    </r>
  </si>
  <si>
    <t>SC00216</t>
    <phoneticPr fontId="5" type="noConversion"/>
  </si>
  <si>
    <t>SC00218</t>
    <phoneticPr fontId="5" type="noConversion"/>
  </si>
  <si>
    <t>SC00415</t>
    <phoneticPr fontId="5" type="noConversion"/>
  </si>
  <si>
    <r>
      <rPr>
        <sz val="10"/>
        <rFont val="標楷體"/>
        <family val="4"/>
        <charset val="136"/>
      </rPr>
      <t>網球</t>
    </r>
  </si>
  <si>
    <t>SC00314</t>
    <phoneticPr fontId="5" type="noConversion"/>
  </si>
  <si>
    <t>SC00416</t>
    <phoneticPr fontId="5" type="noConversion"/>
  </si>
  <si>
    <t>SC00244</t>
    <phoneticPr fontId="5" type="noConversion"/>
  </si>
  <si>
    <t>運動心理學(二)</t>
    <phoneticPr fontId="5" type="noConversion"/>
  </si>
  <si>
    <t>Sport Psychology (2)</t>
    <phoneticPr fontId="5" type="noConversion"/>
  </si>
  <si>
    <t>SC00227</t>
    <phoneticPr fontId="5" type="noConversion"/>
  </si>
  <si>
    <t>運動生理學(二)</t>
    <phoneticPr fontId="5" type="noConversion"/>
  </si>
  <si>
    <t>Exercise Physiology (2)</t>
    <phoneticPr fontId="5" type="noConversion"/>
  </si>
  <si>
    <t>SC00318</t>
    <phoneticPr fontId="5" type="noConversion"/>
  </si>
  <si>
    <r>
      <rPr>
        <sz val="10"/>
        <rFont val="標楷體"/>
        <family val="4"/>
        <charset val="136"/>
      </rPr>
      <t>運動與法律</t>
    </r>
  </si>
  <si>
    <t>Sport and Laws</t>
  </si>
  <si>
    <t>SC00409</t>
    <phoneticPr fontId="5" type="noConversion"/>
  </si>
  <si>
    <r>
      <rPr>
        <sz val="10"/>
        <rFont val="標楷體"/>
        <family val="4"/>
        <charset val="136"/>
      </rPr>
      <t>體育史</t>
    </r>
  </si>
  <si>
    <t>History of Physical Education</t>
  </si>
  <si>
    <t>SC00430</t>
    <phoneticPr fontId="5" type="noConversion"/>
  </si>
  <si>
    <t>SC00228</t>
    <phoneticPr fontId="5" type="noConversion"/>
  </si>
  <si>
    <t>SC00223</t>
    <phoneticPr fontId="5" type="noConversion"/>
  </si>
  <si>
    <t>SC00325</t>
    <phoneticPr fontId="5" type="noConversion"/>
  </si>
  <si>
    <t>SC00213</t>
    <phoneticPr fontId="5" type="noConversion"/>
  </si>
  <si>
    <t>SC00426</t>
    <phoneticPr fontId="5" type="noConversion"/>
  </si>
  <si>
    <t>SC00358</t>
    <phoneticPr fontId="5" type="noConversion"/>
  </si>
  <si>
    <t>SC00359</t>
    <phoneticPr fontId="5" type="noConversion"/>
  </si>
  <si>
    <t>Dance(2)</t>
    <phoneticPr fontId="5" type="noConversion"/>
  </si>
  <si>
    <t>競技運動科學(一)</t>
    <phoneticPr fontId="5" type="noConversion"/>
  </si>
  <si>
    <t>Practical Training in Specific Sport(1)</t>
    <phoneticPr fontId="5" type="noConversion"/>
  </si>
  <si>
    <t>SC00361</t>
    <phoneticPr fontId="5" type="noConversion"/>
  </si>
  <si>
    <t>Practical Training in Specific Sport(2)</t>
    <phoneticPr fontId="5" type="noConversion"/>
  </si>
  <si>
    <t>SC00345</t>
    <phoneticPr fontId="5" type="noConversion"/>
  </si>
  <si>
    <t>Practical Training in Specific Sport(1)</t>
    <phoneticPr fontId="5" type="noConversion"/>
  </si>
  <si>
    <t>SC00363</t>
    <phoneticPr fontId="5" type="noConversion"/>
  </si>
  <si>
    <t>SC00446</t>
    <phoneticPr fontId="5" type="noConversion"/>
  </si>
  <si>
    <r>
      <rPr>
        <sz val="10"/>
        <rFont val="標楷體"/>
        <family val="4"/>
        <charset val="136"/>
      </rPr>
      <t>競技體能訓練</t>
    </r>
  </si>
  <si>
    <t>Sports Fitness Training</t>
  </si>
  <si>
    <t>SC00431</t>
    <phoneticPr fontId="5" type="noConversion"/>
  </si>
  <si>
    <t>SC00444</t>
    <phoneticPr fontId="5" type="noConversion"/>
  </si>
  <si>
    <r>
      <rPr>
        <sz val="10"/>
        <rFont val="標楷體"/>
        <family val="4"/>
        <charset val="136"/>
      </rPr>
      <t>運動訓練計劃</t>
    </r>
  </si>
  <si>
    <t>合計</t>
    <phoneticPr fontId="5" type="noConversion"/>
  </si>
  <si>
    <t>國立體育大學 327A-競技與教練科學研究所(教練所)課程內容計畫表( 學制：碩士班 )</t>
  </si>
  <si>
    <t>本所畢業學分為32學分（共同必修：9學分；競技訓練組必選修:11學分；教練科學組必選修:4學分；競技訓練組選修:12學分；教練科學組選修:19學分)</t>
    <phoneticPr fontId="54" type="noConversion"/>
  </si>
  <si>
    <t>CS00401</t>
  </si>
  <si>
    <t>CS00403</t>
  </si>
  <si>
    <t>CS00424</t>
  </si>
  <si>
    <t>CS00415</t>
  </si>
  <si>
    <t>CS00416</t>
  </si>
  <si>
    <t>CS00417</t>
  </si>
  <si>
    <t>CS00418</t>
  </si>
  <si>
    <t>CS00419</t>
  </si>
  <si>
    <t>競技訓練組必選修學分小計</t>
  </si>
  <si>
    <t>CS00420</t>
  </si>
  <si>
    <t>CS00421</t>
  </si>
  <si>
    <t>CS00422</t>
  </si>
  <si>
    <t>CS00423</t>
  </si>
  <si>
    <t>教練科學組必選修學分小計</t>
  </si>
  <si>
    <t>CS00199</t>
  </si>
  <si>
    <t>CS00337</t>
  </si>
  <si>
    <t>CS00345</t>
  </si>
  <si>
    <t>CS00357</t>
  </si>
  <si>
    <t>CS00359</t>
  </si>
  <si>
    <t>運動生物力學理論與應用研究</t>
  </si>
  <si>
    <t>CS00405</t>
  </si>
  <si>
    <t>CS00426</t>
    <phoneticPr fontId="54" type="noConversion"/>
  </si>
  <si>
    <t>肌力與體能訓練研究</t>
    <phoneticPr fontId="54" type="noConversion"/>
  </si>
  <si>
    <t>不限</t>
    <phoneticPr fontId="54" type="noConversion"/>
  </si>
  <si>
    <t>CS00427</t>
    <phoneticPr fontId="54" type="noConversion"/>
  </si>
  <si>
    <t>肌力與體能訓練實務</t>
    <phoneticPr fontId="54" type="noConversion"/>
  </si>
  <si>
    <t>CS00341</t>
  </si>
  <si>
    <t>CS00354</t>
  </si>
  <si>
    <t>CS00356</t>
  </si>
  <si>
    <t>CS00358</t>
  </si>
  <si>
    <t>CS00360</t>
  </si>
  <si>
    <t>CS00361</t>
  </si>
  <si>
    <t>CS00362</t>
  </si>
  <si>
    <t>運動認知神經科學研究</t>
  </si>
  <si>
    <t>CS00118</t>
  </si>
  <si>
    <t>CS00221</t>
  </si>
  <si>
    <t>CS00222</t>
  </si>
  <si>
    <t>CS00286</t>
  </si>
  <si>
    <t>CS00346</t>
  </si>
  <si>
    <t>CS00348</t>
  </si>
  <si>
    <t>CS00355</t>
  </si>
  <si>
    <t>CS00350</t>
  </si>
  <si>
    <t>國立體育大學 327B-競技與教練科學研究所(教練所/職)課程內容計畫表( 學制：碩士在職專班 )</t>
  </si>
  <si>
    <t>本所畢業學分為32學分（共同必修：9學分；必選：4學分；選修:19學分)(本課程自106學年度起實施)</t>
    <phoneticPr fontId="54" type="noConversion"/>
  </si>
  <si>
    <t>共同必選</t>
  </si>
  <si>
    <t>CS00413</t>
  </si>
  <si>
    <t>CS00414</t>
  </si>
  <si>
    <t>共同必選學分小計</t>
  </si>
  <si>
    <t>CS00122</t>
  </si>
  <si>
    <t>CS00425</t>
  </si>
  <si>
    <t>CS00347</t>
  </si>
  <si>
    <t>CS00214</t>
  </si>
  <si>
    <t>CS00351</t>
  </si>
  <si>
    <t>國立體育大學 501A-競技與教練科學研究所(教練所)課程內容計畫表( 學制：博士班 )</t>
  </si>
  <si>
    <t>本所畢業學分為36學分（共同必修：3學分；選修:33學分) （本課程自106學年度起實施）</t>
    <phoneticPr fontId="54" type="noConversion"/>
  </si>
  <si>
    <t>CS00660</t>
  </si>
  <si>
    <t>多變項統計分析專題討論</t>
  </si>
  <si>
    <t>CS00661</t>
  </si>
  <si>
    <t>CS00629</t>
  </si>
  <si>
    <t>CS00662</t>
  </si>
  <si>
    <t>運動訓練專題討論</t>
  </si>
  <si>
    <t>CS00673</t>
  </si>
  <si>
    <t>CS00630</t>
  </si>
  <si>
    <t>CS00628</t>
  </si>
  <si>
    <t>CS00643</t>
  </si>
  <si>
    <t>CS00669</t>
  </si>
  <si>
    <t>CS00675</t>
  </si>
  <si>
    <t>CS00677</t>
  </si>
  <si>
    <t>CS00606</t>
  </si>
  <si>
    <t>CS00638</t>
  </si>
  <si>
    <t>CS00649</t>
  </si>
  <si>
    <t>CS00652</t>
  </si>
  <si>
    <t>CS00667</t>
  </si>
  <si>
    <t>CS00668</t>
  </si>
  <si>
    <t>CS00670</t>
  </si>
  <si>
    <t>CS00620</t>
  </si>
  <si>
    <t>CS00627</t>
  </si>
  <si>
    <t>CS00639</t>
  </si>
  <si>
    <t>CS00656</t>
  </si>
  <si>
    <t>CS00674</t>
  </si>
  <si>
    <t>CS00676</t>
  </si>
  <si>
    <t>CS00671</t>
  </si>
  <si>
    <t>視需求開課(完成資格考後方得選修)</t>
    <phoneticPr fontId="5" type="noConversion"/>
  </si>
  <si>
    <t>CS00672</t>
  </si>
  <si>
    <r>
      <t xml:space="preserve">國立體育大學運動與健康科學學院碩士在職班課程內容計畫表（學制：碩士在職班） </t>
    </r>
    <r>
      <rPr>
        <b/>
        <sz val="12"/>
        <color indexed="8"/>
        <rFont val="標楷體"/>
        <family val="4"/>
        <charset val="136"/>
      </rPr>
      <t xml:space="preserve"> </t>
    </r>
    <r>
      <rPr>
        <b/>
        <sz val="12"/>
        <color indexed="8"/>
        <rFont val="Times New Roman"/>
        <family val="1"/>
      </rPr>
      <t>106.4.</t>
    </r>
    <r>
      <rPr>
        <b/>
        <sz val="12"/>
        <color indexed="8"/>
        <rFont val="標楷體"/>
        <family val="4"/>
        <charset val="136"/>
      </rPr>
      <t>修訂</t>
    </r>
    <phoneticPr fontId="5" type="noConversion"/>
  </si>
  <si>
    <r>
      <t>(</t>
    </r>
    <r>
      <rPr>
        <sz val="11"/>
        <color indexed="8"/>
        <rFont val="標楷體"/>
        <family val="4"/>
        <charset val="136"/>
      </rPr>
      <t>本課程自</t>
    </r>
    <r>
      <rPr>
        <sz val="11"/>
        <color indexed="8"/>
        <rFont val="Times New Roman"/>
        <family val="1"/>
      </rPr>
      <t>106</t>
    </r>
    <r>
      <rPr>
        <sz val="11"/>
        <color indexed="8"/>
        <rFont val="標楷體"/>
        <family val="4"/>
        <charset val="136"/>
      </rPr>
      <t>學年度起實施</t>
    </r>
    <r>
      <rPr>
        <sz val="11"/>
        <color indexed="8"/>
        <rFont val="Times New Roman"/>
        <family val="1"/>
      </rPr>
      <t>)</t>
    </r>
    <phoneticPr fontId="5" type="noConversion"/>
  </si>
  <si>
    <r>
      <t>一、教育目標：以增能回流教育為目標，培養運動與健康科學實務研究之人才。
二、各科目開課學年或學期，得視實際情況彈性調整，畢業學分</t>
    </r>
    <r>
      <rPr>
        <sz val="12"/>
        <color indexed="8"/>
        <rFont val="Times New Roman"/>
        <family val="1"/>
      </rPr>
      <t>32</t>
    </r>
    <r>
      <rPr>
        <sz val="12"/>
        <color indexed="8"/>
        <rFont val="標楷體"/>
        <family val="4"/>
        <charset val="136"/>
      </rPr>
      <t>學分（必修：</t>
    </r>
    <r>
      <rPr>
        <sz val="12"/>
        <color indexed="8"/>
        <rFont val="Times New Roman"/>
        <family val="1"/>
      </rPr>
      <t>8</t>
    </r>
    <r>
      <rPr>
        <sz val="12"/>
        <color indexed="8"/>
        <rFont val="標楷體"/>
        <family val="4"/>
        <charset val="136"/>
      </rPr>
      <t>學分、選修：</t>
    </r>
    <r>
      <rPr>
        <sz val="12"/>
        <color indexed="8"/>
        <rFont val="Times New Roman"/>
        <family val="1"/>
      </rPr>
      <t>24</t>
    </r>
    <r>
      <rPr>
        <sz val="12"/>
        <color indexed="8"/>
        <rFont val="標楷體"/>
        <family val="4"/>
        <charset val="136"/>
      </rPr>
      <t>學分</t>
    </r>
    <r>
      <rPr>
        <sz val="12"/>
        <color indexed="8"/>
        <rFont val="Times New Roman"/>
        <family val="1"/>
      </rPr>
      <t>)</t>
    </r>
    <r>
      <rPr>
        <sz val="12"/>
        <color indexed="8"/>
        <rFont val="標楷體"/>
        <family val="4"/>
        <charset val="136"/>
      </rPr>
      <t>，院內選修至多採計</t>
    </r>
    <r>
      <rPr>
        <sz val="12"/>
        <color indexed="8"/>
        <rFont val="Times New Roman"/>
        <family val="1"/>
      </rPr>
      <t>6</t>
    </r>
    <r>
      <rPr>
        <sz val="12"/>
        <color indexed="8"/>
        <rFont val="標楷體"/>
        <family val="4"/>
        <charset val="136"/>
      </rPr>
      <t>學分、院外選修（含校際選課）至多採計</t>
    </r>
    <r>
      <rPr>
        <sz val="12"/>
        <color indexed="8"/>
        <rFont val="Times New Roman"/>
        <family val="1"/>
      </rPr>
      <t>4</t>
    </r>
    <r>
      <rPr>
        <sz val="12"/>
        <color indexed="8"/>
        <rFont val="標楷體"/>
        <family val="4"/>
        <charset val="136"/>
      </rPr>
      <t>學分。
三、非體育運動相關科系畢業之學生，指導教授可指定本院或非本院選修課程。</t>
    </r>
    <phoneticPr fontId="5" type="noConversion"/>
  </si>
  <si>
    <t>種類</t>
    <phoneticPr fontId="5" type="noConversion"/>
  </si>
  <si>
    <t>類別</t>
    <phoneticPr fontId="5" type="noConversion"/>
  </si>
  <si>
    <t>課號</t>
    <phoneticPr fontId="5" type="noConversion"/>
  </si>
  <si>
    <t>中文名稱</t>
    <phoneticPr fontId="5" type="noConversion"/>
  </si>
  <si>
    <t>學分</t>
    <phoneticPr fontId="5" type="noConversion"/>
  </si>
  <si>
    <t>選修別</t>
    <phoneticPr fontId="5" type="noConversion"/>
  </si>
  <si>
    <t>下</t>
    <phoneticPr fontId="5" type="noConversion"/>
  </si>
  <si>
    <t>上</t>
    <phoneticPr fontId="5" type="noConversion"/>
  </si>
  <si>
    <t>必修課程</t>
    <phoneticPr fontId="5" type="noConversion"/>
  </si>
  <si>
    <t>工具
課程</t>
    <phoneticPr fontId="5" type="noConversion"/>
  </si>
  <si>
    <t>HM101</t>
    <phoneticPr fontId="5" type="noConversion"/>
  </si>
  <si>
    <t>運動與健康科學研究法</t>
    <phoneticPr fontId="5" type="noConversion"/>
  </si>
  <si>
    <t>Advanced Study of Research Methods in Exercise and Health Science</t>
    <phoneticPr fontId="5" type="noConversion"/>
  </si>
  <si>
    <t>HM102</t>
    <phoneticPr fontId="5" type="noConversion"/>
  </si>
  <si>
    <t>共同
必修</t>
    <phoneticPr fontId="5" type="noConversion"/>
  </si>
  <si>
    <t>HM130</t>
    <phoneticPr fontId="5" type="noConversion"/>
  </si>
  <si>
    <t>運動與健康科學</t>
    <phoneticPr fontId="5" type="noConversion"/>
  </si>
  <si>
    <t xml:space="preserve">Exercise and Health Sciences </t>
    <phoneticPr fontId="5" type="noConversion"/>
  </si>
  <si>
    <r>
      <t>選</t>
    </r>
    <r>
      <rPr>
        <sz val="12"/>
        <rFont val="Times New Roman"/>
        <family val="1"/>
      </rPr>
      <t xml:space="preserve">  </t>
    </r>
    <r>
      <rPr>
        <sz val="12"/>
        <rFont val="標楷體"/>
        <family val="4"/>
        <charset val="136"/>
      </rPr>
      <t>修</t>
    </r>
    <r>
      <rPr>
        <sz val="12"/>
        <rFont val="Times New Roman"/>
        <family val="1"/>
      </rPr>
      <t xml:space="preserve">  </t>
    </r>
    <r>
      <rPr>
        <sz val="12"/>
        <rFont val="標楷體"/>
        <family val="4"/>
        <charset val="136"/>
      </rPr>
      <t>課</t>
    </r>
    <r>
      <rPr>
        <sz val="12"/>
        <rFont val="Times New Roman"/>
        <family val="1"/>
      </rPr>
      <t xml:space="preserve">  </t>
    </r>
    <r>
      <rPr>
        <sz val="12"/>
        <rFont val="標楷體"/>
        <family val="4"/>
        <charset val="136"/>
      </rPr>
      <t>程</t>
    </r>
    <phoneticPr fontId="5" type="noConversion"/>
  </si>
  <si>
    <t>專業
基礎
學群</t>
    <phoneticPr fontId="5" type="noConversion"/>
  </si>
  <si>
    <t>HM113</t>
    <phoneticPr fontId="5" type="noConversion"/>
  </si>
  <si>
    <t>Advanced Study of Physical Activity and Public Health</t>
    <phoneticPr fontId="5" type="noConversion"/>
  </si>
  <si>
    <t>選</t>
    <phoneticPr fontId="5" type="noConversion"/>
  </si>
  <si>
    <t>HM114</t>
    <phoneticPr fontId="5" type="noConversion"/>
  </si>
  <si>
    <t>應用運動生理學研究</t>
    <phoneticPr fontId="5" type="noConversion"/>
  </si>
  <si>
    <t xml:space="preserve">Advanced Study of Applied Exercise Physiology </t>
    <phoneticPr fontId="5" type="noConversion"/>
  </si>
  <si>
    <t>HM115</t>
    <phoneticPr fontId="5" type="noConversion"/>
  </si>
  <si>
    <t>Advanced Study of Sports Nutrition</t>
  </si>
  <si>
    <t>HM116</t>
    <phoneticPr fontId="5" type="noConversion"/>
  </si>
  <si>
    <t>保健食品研究</t>
    <phoneticPr fontId="5" type="noConversion"/>
  </si>
  <si>
    <t>Advanced Study of Functional Foods and Nutraceuticals</t>
    <phoneticPr fontId="5" type="noConversion"/>
  </si>
  <si>
    <t>HM129</t>
    <phoneticPr fontId="5" type="noConversion"/>
  </si>
  <si>
    <t>運動與健康專題研究</t>
    <phoneticPr fontId="5" type="noConversion"/>
  </si>
  <si>
    <t>Selected Topics in Exercise and Health</t>
    <phoneticPr fontId="5" type="noConversion"/>
  </si>
  <si>
    <t>HM112</t>
    <phoneticPr fontId="5" type="noConversion"/>
  </si>
  <si>
    <t>Advanced Study of Sports Kinesiology</t>
    <phoneticPr fontId="5" type="noConversion"/>
  </si>
  <si>
    <t>HM131</t>
    <phoneticPr fontId="5" type="noConversion"/>
  </si>
  <si>
    <t>人體生理與功能解剖學研究</t>
    <phoneticPr fontId="5" type="noConversion"/>
  </si>
  <si>
    <t xml:space="preserve">Advanced Study in Human Physiology and Functional Anatomy </t>
    <phoneticPr fontId="5" type="noConversion"/>
  </si>
  <si>
    <t>整合型
課群</t>
    <phoneticPr fontId="5" type="noConversion"/>
  </si>
  <si>
    <t>HM117</t>
    <phoneticPr fontId="5" type="noConversion"/>
  </si>
  <si>
    <r>
      <t>運動與體重控制研究</t>
    </r>
    <r>
      <rPr>
        <sz val="12"/>
        <rFont val="Times New Roman"/>
        <family val="1"/>
      </rPr>
      <t/>
    </r>
    <phoneticPr fontId="5" type="noConversion"/>
  </si>
  <si>
    <t>Advanced Study of Exercise and Weight Control</t>
    <phoneticPr fontId="5" type="noConversion"/>
  </si>
  <si>
    <t>HM120</t>
    <phoneticPr fontId="5" type="noConversion"/>
  </si>
  <si>
    <r>
      <t>健康體適能實務研究</t>
    </r>
    <r>
      <rPr>
        <sz val="12"/>
        <rFont val="Times New Roman"/>
        <family val="1"/>
      </rPr>
      <t/>
    </r>
    <phoneticPr fontId="5" type="noConversion"/>
  </si>
  <si>
    <t>Advanced Study of Health Fitness Practicum</t>
    <phoneticPr fontId="5" type="noConversion"/>
  </si>
  <si>
    <t>HM121</t>
    <phoneticPr fontId="5" type="noConversion"/>
  </si>
  <si>
    <t>運動計畫與指導實務研究</t>
    <phoneticPr fontId="5" type="noConversion"/>
  </si>
  <si>
    <t xml:space="preserve">Advanced Study of Exercise Program and Leadership Practicum </t>
    <phoneticPr fontId="5" type="noConversion"/>
  </si>
  <si>
    <t>HM122</t>
    <phoneticPr fontId="5" type="noConversion"/>
  </si>
  <si>
    <r>
      <t>功能性肌肉適能實務研究</t>
    </r>
    <r>
      <rPr>
        <sz val="12"/>
        <rFont val="Times New Roman"/>
        <family val="1"/>
      </rPr>
      <t/>
    </r>
    <phoneticPr fontId="5" type="noConversion"/>
  </si>
  <si>
    <t xml:space="preserve">Advanced Study of Functional Muscular Fitness Practicum </t>
    <phoneticPr fontId="5" type="noConversion"/>
  </si>
  <si>
    <t>HM123</t>
    <phoneticPr fontId="5" type="noConversion"/>
  </si>
  <si>
    <r>
      <t>體能訓練與調整實務研究</t>
    </r>
    <r>
      <rPr>
        <sz val="12"/>
        <rFont val="Times New Roman"/>
        <family val="1"/>
      </rPr>
      <t/>
    </r>
    <phoneticPr fontId="5" type="noConversion"/>
  </si>
  <si>
    <t>Advanced Study of Physical Training and Conditioning Practicum</t>
    <phoneticPr fontId="5" type="noConversion"/>
  </si>
  <si>
    <t>HM124</t>
    <phoneticPr fontId="5" type="noConversion"/>
  </si>
  <si>
    <t>學校健康促進與體適能研究</t>
    <phoneticPr fontId="5" type="noConversion"/>
  </si>
  <si>
    <t>Advanced Study in School Health and Fitness Promotion</t>
    <phoneticPr fontId="5" type="noConversion"/>
  </si>
  <si>
    <t>HM125</t>
    <phoneticPr fontId="5" type="noConversion"/>
  </si>
  <si>
    <t>社區運動健康促進研究</t>
    <phoneticPr fontId="5" type="noConversion"/>
  </si>
  <si>
    <t xml:space="preserve">Advanced Study of Community Exercise and Health Promotion </t>
    <phoneticPr fontId="5" type="noConversion"/>
  </si>
  <si>
    <t>HM127</t>
    <phoneticPr fontId="5" type="noConversion"/>
  </si>
  <si>
    <t>健康老化實務研究</t>
    <phoneticPr fontId="5" type="noConversion"/>
  </si>
  <si>
    <t xml:space="preserve">Advanced Study of Healthy Aging Practicum </t>
    <phoneticPr fontId="5" type="noConversion"/>
  </si>
  <si>
    <t>HM128</t>
    <phoneticPr fontId="5" type="noConversion"/>
  </si>
  <si>
    <r>
      <t>慢性成人病運動計畫研究</t>
    </r>
    <r>
      <rPr>
        <sz val="12"/>
        <rFont val="Times New Roman"/>
        <family val="1"/>
      </rPr>
      <t/>
    </r>
    <phoneticPr fontId="5" type="noConversion"/>
  </si>
  <si>
    <t>Advanced Study of Exercise Program for Adult Chronic Diseases</t>
    <phoneticPr fontId="5" type="noConversion"/>
  </si>
  <si>
    <t>HM105</t>
    <phoneticPr fontId="5" type="noConversion"/>
  </si>
  <si>
    <t>數位學習研究</t>
    <phoneticPr fontId="5" type="noConversion"/>
  </si>
  <si>
    <t>Advanced Study of E-learning</t>
    <phoneticPr fontId="5" type="noConversion"/>
  </si>
  <si>
    <t>HM107</t>
    <phoneticPr fontId="5" type="noConversion"/>
  </si>
  <si>
    <t>運動器材研究</t>
    <phoneticPr fontId="5" type="noConversion"/>
  </si>
  <si>
    <t xml:space="preserve">Advanced Study of Sports Equipment </t>
    <phoneticPr fontId="5" type="noConversion"/>
  </si>
  <si>
    <t>HM108</t>
    <phoneticPr fontId="5" type="noConversion"/>
  </si>
  <si>
    <t>運動生物力學實務研究</t>
    <phoneticPr fontId="5" type="noConversion"/>
  </si>
  <si>
    <t>Advanced Study of Biomechanics Practicum</t>
    <phoneticPr fontId="5" type="noConversion"/>
  </si>
  <si>
    <t>HM109</t>
    <phoneticPr fontId="5" type="noConversion"/>
  </si>
  <si>
    <t>運動傷害與急救實務</t>
    <phoneticPr fontId="5" type="noConversion"/>
  </si>
  <si>
    <t xml:space="preserve">Advanced Study of First Aid and Management for Sports Injury </t>
    <phoneticPr fontId="5" type="noConversion"/>
  </si>
  <si>
    <t>HM110</t>
    <phoneticPr fontId="5" type="noConversion"/>
  </si>
  <si>
    <t>運動傷害防護實務研究</t>
    <phoneticPr fontId="5" type="noConversion"/>
  </si>
  <si>
    <t xml:space="preserve">Advanced Study of Athletic Training Practicum </t>
    <phoneticPr fontId="5" type="noConversion"/>
  </si>
  <si>
    <t>HM132</t>
    <phoneticPr fontId="5" type="noConversion"/>
  </si>
  <si>
    <t>徒手保健技術實務研究</t>
    <phoneticPr fontId="5" type="noConversion"/>
  </si>
  <si>
    <t>Study on Manual Techniques of Health Protection Practicum</t>
    <phoneticPr fontId="5" type="noConversion"/>
  </si>
  <si>
    <t>新增</t>
    <phoneticPr fontId="5" type="noConversion"/>
  </si>
  <si>
    <t>合計</t>
    <phoneticPr fontId="5" type="noConversion"/>
  </si>
  <si>
    <r>
      <t>國立體育大學運動與健康科學學院運動科學研究所</t>
    </r>
    <r>
      <rPr>
        <b/>
        <sz val="22"/>
        <color indexed="8"/>
        <rFont val="Times New Roman"/>
        <family val="1"/>
      </rPr>
      <t>/</t>
    </r>
    <r>
      <rPr>
        <b/>
        <sz val="22"/>
        <color indexed="8"/>
        <rFont val="標楷體"/>
        <family val="4"/>
        <charset val="136"/>
      </rPr>
      <t>學系課程內容計畫表（學制：碩士班）</t>
    </r>
    <r>
      <rPr>
        <b/>
        <sz val="22"/>
        <color indexed="8"/>
        <rFont val="Times New Roman"/>
        <family val="1"/>
      </rPr>
      <t xml:space="preserve">     106.4.13</t>
    </r>
    <r>
      <rPr>
        <b/>
        <sz val="22"/>
        <color indexed="8"/>
        <rFont val="標楷體"/>
        <family val="4"/>
        <charset val="136"/>
      </rPr>
      <t>修訂</t>
    </r>
    <phoneticPr fontId="5" type="noConversion"/>
  </si>
  <si>
    <r>
      <t>（本課程自</t>
    </r>
    <r>
      <rPr>
        <sz val="14"/>
        <color indexed="8"/>
        <rFont val="Times New Roman"/>
        <family val="1"/>
      </rPr>
      <t>106</t>
    </r>
    <r>
      <rPr>
        <sz val="14"/>
        <color indexed="8"/>
        <rFont val="標楷體"/>
        <family val="4"/>
        <charset val="136"/>
      </rPr>
      <t>學年度起實施）</t>
    </r>
    <phoneticPr fontId="5" type="noConversion"/>
  </si>
  <si>
    <t>種類</t>
    <phoneticPr fontId="5" type="noConversion"/>
  </si>
  <si>
    <t>時數</t>
    <phoneticPr fontId="5" type="noConversion"/>
  </si>
  <si>
    <t>選修別</t>
    <phoneticPr fontId="5" type="noConversion"/>
  </si>
  <si>
    <t>上</t>
    <phoneticPr fontId="5" type="noConversion"/>
  </si>
  <si>
    <t>下</t>
    <phoneticPr fontId="5" type="noConversion"/>
  </si>
  <si>
    <t>x</t>
    <phoneticPr fontId="5" type="noConversion"/>
  </si>
  <si>
    <t>工具學科
共同必選</t>
    <phoneticPr fontId="5" type="noConversion"/>
  </si>
  <si>
    <t>SS392</t>
    <phoneticPr fontId="5" type="noConversion"/>
  </si>
  <si>
    <t>Advanced Research Methods in Sports Science</t>
    <phoneticPr fontId="5" type="noConversion"/>
  </si>
  <si>
    <t>SS188</t>
    <phoneticPr fontId="5" type="noConversion"/>
  </si>
  <si>
    <t xml:space="preserve">Advanced Biostatistics </t>
    <phoneticPr fontId="5" type="noConversion"/>
  </si>
  <si>
    <t>選</t>
    <phoneticPr fontId="5" type="noConversion"/>
  </si>
  <si>
    <t>SS432</t>
    <phoneticPr fontId="5" type="noConversion"/>
  </si>
  <si>
    <t>運動科學實務應用與見習（一）</t>
    <phoneticPr fontId="5" type="noConversion"/>
  </si>
  <si>
    <t>SS433</t>
    <phoneticPr fontId="5" type="noConversion"/>
  </si>
  <si>
    <t>運動科學實務應用與見習（二）</t>
    <phoneticPr fontId="5" type="noConversion"/>
  </si>
  <si>
    <t>指定領域必選課程</t>
    <phoneticPr fontId="5" type="noConversion"/>
  </si>
  <si>
    <t>SS425</t>
    <phoneticPr fontId="5" type="noConversion"/>
  </si>
  <si>
    <t xml:space="preserve">Advanced Physical Activity and Public Health </t>
    <phoneticPr fontId="5" type="noConversion"/>
  </si>
  <si>
    <t>SS434</t>
    <phoneticPr fontId="5" type="noConversion"/>
  </si>
  <si>
    <t>Advanced study of exercise and health assessment</t>
    <phoneticPr fontId="5" type="noConversion"/>
  </si>
  <si>
    <t>SS438</t>
    <phoneticPr fontId="5" type="noConversion"/>
  </si>
  <si>
    <t>增肌減脂實務研究</t>
    <phoneticPr fontId="5" type="noConversion"/>
  </si>
  <si>
    <t>Advanced Studies and Application in Body Composition</t>
    <phoneticPr fontId="5" type="noConversion"/>
  </si>
  <si>
    <t>SS439</t>
    <phoneticPr fontId="5" type="noConversion"/>
  </si>
  <si>
    <t>高齡身體活動與營養研究</t>
    <phoneticPr fontId="5" type="noConversion"/>
  </si>
  <si>
    <t>Advanced Physical Activity and Nutrition for Older Adults</t>
    <phoneticPr fontId="5" type="noConversion"/>
  </si>
  <si>
    <t>SS430</t>
    <phoneticPr fontId="5" type="noConversion"/>
  </si>
  <si>
    <t>功能促進之營養與運動研究</t>
    <phoneticPr fontId="5" type="noConversion"/>
  </si>
  <si>
    <t>Dietary Supplements for Health Promotion and Performance Improvement</t>
    <phoneticPr fontId="5" type="noConversion"/>
  </si>
  <si>
    <t>選</t>
    <phoneticPr fontId="5" type="noConversion"/>
  </si>
  <si>
    <t>SS431</t>
    <phoneticPr fontId="5" type="noConversion"/>
  </si>
  <si>
    <t>Diet and Exercise in Chronic Disease Management</t>
    <phoneticPr fontId="5" type="noConversion"/>
  </si>
  <si>
    <t>SS360</t>
    <phoneticPr fontId="5" type="noConversion"/>
  </si>
  <si>
    <t xml:space="preserve">Advanced Exercise Biochemistry </t>
    <phoneticPr fontId="5" type="noConversion"/>
  </si>
  <si>
    <t>SS361</t>
    <phoneticPr fontId="5" type="noConversion"/>
  </si>
  <si>
    <t>Advanced Sports Nutrition</t>
    <phoneticPr fontId="5" type="noConversion"/>
  </si>
  <si>
    <t>SS440</t>
    <phoneticPr fontId="5" type="noConversion"/>
  </si>
  <si>
    <t>步態分析研究</t>
    <phoneticPr fontId="5" type="noConversion"/>
  </si>
  <si>
    <t>Advanced Studies in Gait Analysis</t>
    <phoneticPr fontId="5" type="noConversion"/>
  </si>
  <si>
    <t>SS441</t>
    <phoneticPr fontId="5" type="noConversion"/>
  </si>
  <si>
    <t>Experiments of Movement Analysis</t>
    <phoneticPr fontId="5" type="noConversion"/>
  </si>
  <si>
    <t>SS407</t>
    <phoneticPr fontId="5" type="noConversion"/>
  </si>
  <si>
    <t>Advanced Sports Biomechanics</t>
    <phoneticPr fontId="5" type="noConversion"/>
  </si>
  <si>
    <t>SS437</t>
    <phoneticPr fontId="5" type="noConversion"/>
  </si>
  <si>
    <t>運動與健康促進器材設計研究</t>
    <phoneticPr fontId="5" type="noConversion"/>
  </si>
  <si>
    <t>Advanced study of exercise and health promotion equipment design</t>
    <phoneticPr fontId="5" type="noConversion"/>
  </si>
  <si>
    <t>選修課程</t>
    <phoneticPr fontId="5" type="noConversion"/>
  </si>
  <si>
    <t>輔助學科</t>
    <phoneticPr fontId="5" type="noConversion"/>
  </si>
  <si>
    <t>SS427</t>
    <phoneticPr fontId="5" type="noConversion"/>
  </si>
  <si>
    <t>運動科學論文寫作</t>
    <phoneticPr fontId="5" type="noConversion"/>
  </si>
  <si>
    <t>Thesis Writing in Sports Science</t>
    <phoneticPr fontId="5" type="noConversion"/>
  </si>
  <si>
    <t>1.輔助學科至少選修4門課(8學分)，且必須跨另兩個非指定領域各選一門課
2.可修核心學科替代，唯仍必須符合跨另兩個非指定領域之規定
3.隔年開課：運動科學論文寫作、運動營養評估研究
4.全英語授課：運動生理學研究</t>
    <phoneticPr fontId="5" type="noConversion"/>
  </si>
  <si>
    <t>SS396</t>
    <phoneticPr fontId="5" type="noConversion"/>
  </si>
  <si>
    <t xml:space="preserve">Advanced Exercise Physiology </t>
    <phoneticPr fontId="5" type="noConversion"/>
  </si>
  <si>
    <t>SS406</t>
    <phoneticPr fontId="5" type="noConversion"/>
  </si>
  <si>
    <t>Advanced Applied Exercise Physiology</t>
    <phoneticPr fontId="5" type="noConversion"/>
  </si>
  <si>
    <t>SS397</t>
    <phoneticPr fontId="5" type="noConversion"/>
  </si>
  <si>
    <t>Advanced Exercise and Health</t>
    <phoneticPr fontId="5" type="noConversion"/>
  </si>
  <si>
    <t>SS442</t>
    <phoneticPr fontId="5" type="noConversion"/>
  </si>
  <si>
    <t>身體組成與健康</t>
    <phoneticPr fontId="5" type="noConversion"/>
  </si>
  <si>
    <t>Advanced Body Composition and Health</t>
    <phoneticPr fontId="5" type="noConversion"/>
  </si>
  <si>
    <t>SS401</t>
    <phoneticPr fontId="5" type="noConversion"/>
  </si>
  <si>
    <t>Advanced Functional Foods and Nutraceuticals</t>
    <phoneticPr fontId="5" type="noConversion"/>
  </si>
  <si>
    <t>選</t>
    <phoneticPr fontId="5" type="noConversion"/>
  </si>
  <si>
    <t>SS399</t>
    <phoneticPr fontId="5" type="noConversion"/>
  </si>
  <si>
    <t>運動與疲勞研究</t>
    <phoneticPr fontId="5" type="noConversion"/>
  </si>
  <si>
    <t>SS420</t>
    <phoneticPr fontId="5" type="noConversion"/>
  </si>
  <si>
    <t>SS443</t>
    <phoneticPr fontId="5" type="noConversion"/>
  </si>
  <si>
    <t>Advanced Studies in Kinesiology</t>
    <phoneticPr fontId="5" type="noConversion"/>
  </si>
  <si>
    <t>SS445</t>
    <phoneticPr fontId="5" type="noConversion"/>
  </si>
  <si>
    <t>運動營養評估研究</t>
    <phoneticPr fontId="5" type="noConversion"/>
  </si>
  <si>
    <t>Advanced Exercise and Nutrition Assessment</t>
    <phoneticPr fontId="5" type="noConversion"/>
  </si>
  <si>
    <r>
      <t>一、畢業學分</t>
    </r>
    <r>
      <rPr>
        <sz val="14"/>
        <color indexed="8"/>
        <rFont val="Times New Roman"/>
        <family val="1"/>
      </rPr>
      <t>32</t>
    </r>
    <r>
      <rPr>
        <sz val="14"/>
        <color indexed="8"/>
        <rFont val="標楷體"/>
        <family val="4"/>
        <charset val="136"/>
      </rPr>
      <t>學分，其中包括工具學科（共同必選）：</t>
    </r>
    <r>
      <rPr>
        <sz val="14"/>
        <color indexed="8"/>
        <rFont val="Times New Roman"/>
        <family val="1"/>
      </rPr>
      <t>12</t>
    </r>
    <r>
      <rPr>
        <sz val="14"/>
        <color indexed="8"/>
        <rFont val="標楷體"/>
        <family val="4"/>
        <charset val="136"/>
      </rPr>
      <t>學分；核心學科（指定領域）：至少</t>
    </r>
    <r>
      <rPr>
        <sz val="14"/>
        <color indexed="8"/>
        <rFont val="Times New Roman"/>
        <family val="1"/>
      </rPr>
      <t>9</t>
    </r>
    <r>
      <rPr>
        <sz val="14"/>
        <color indexed="8"/>
        <rFont val="標楷體"/>
        <family val="4"/>
        <charset val="136"/>
      </rPr>
      <t>學分；輔助學科：至少</t>
    </r>
    <r>
      <rPr>
        <sz val="14"/>
        <color indexed="8"/>
        <rFont val="Times New Roman"/>
        <family val="1"/>
      </rPr>
      <t>8</t>
    </r>
    <r>
      <rPr>
        <sz val="14"/>
        <color indexed="8"/>
        <rFont val="標楷體"/>
        <family val="4"/>
        <charset val="136"/>
      </rPr>
      <t>學分且必須跨另兩個非指定領域各選一門課，可修核心學科替代，唯仍必須符合跨另兩個非指定領域之規定；其他選修：</t>
    </r>
    <r>
      <rPr>
        <sz val="14"/>
        <color indexed="8"/>
        <rFont val="Times New Roman"/>
        <family val="1"/>
      </rPr>
      <t>3</t>
    </r>
    <r>
      <rPr>
        <sz val="14"/>
        <color indexed="8"/>
        <rFont val="標楷體"/>
        <family val="4"/>
        <charset val="136"/>
      </rPr>
      <t>學分。</t>
    </r>
    <phoneticPr fontId="5" type="noConversion"/>
  </si>
  <si>
    <t>二、其他選修可為本所、本校其他系所或外校碩士班課程，最多認可3學分。</t>
    <phoneticPr fontId="5" type="noConversion"/>
  </si>
  <si>
    <r>
      <t>慢性疾病之營養與運動研究</t>
    </r>
    <r>
      <rPr>
        <sz val="18"/>
        <color indexed="10"/>
        <rFont val="Times New Roman"/>
        <family val="1"/>
      </rPr>
      <t/>
    </r>
    <phoneticPr fontId="5" type="noConversion"/>
  </si>
  <si>
    <t xml:space="preserve">運動科學研究法                    </t>
    <phoneticPr fontId="5" type="noConversion"/>
  </si>
  <si>
    <t>Sports Science  in Practice and Application（2）</t>
    <phoneticPr fontId="5" type="noConversion"/>
  </si>
  <si>
    <t>核心學科B
運動營養領域</t>
    <phoneticPr fontId="5" type="noConversion"/>
  </si>
  <si>
    <t xml:space="preserve">運動生物化學研究                    </t>
    <phoneticPr fontId="5" type="noConversion"/>
  </si>
  <si>
    <t>Sports Science in Practice and Application（1）</t>
    <phoneticPr fontId="5" type="noConversion"/>
  </si>
  <si>
    <t>核心學科C
運動科技領域</t>
    <phoneticPr fontId="5" type="noConversion"/>
  </si>
  <si>
    <t>共同必選合計12學分</t>
    <phoneticPr fontId="5" type="noConversion"/>
  </si>
  <si>
    <t xml:space="preserve">運動與健康評估研究            </t>
    <phoneticPr fontId="5" type="noConversion"/>
  </si>
  <si>
    <t xml:space="preserve">運動營養學研究                      </t>
    <phoneticPr fontId="5" type="noConversion"/>
  </si>
  <si>
    <r>
      <t>生物訊號分析</t>
    </r>
    <r>
      <rPr>
        <sz val="16"/>
        <rFont val="Times New Roman"/>
        <family val="1"/>
      </rPr>
      <t/>
    </r>
    <phoneticPr fontId="5" type="noConversion"/>
  </si>
  <si>
    <t xml:space="preserve">生物統計學研究              </t>
    <phoneticPr fontId="5" type="noConversion"/>
  </si>
  <si>
    <t>核心學科A
運動生理領域</t>
    <phoneticPr fontId="5" type="noConversion"/>
  </si>
  <si>
    <t xml:space="preserve">運動生理學研究                  </t>
    <phoneticPr fontId="5" type="noConversion"/>
  </si>
  <si>
    <t xml:space="preserve">運動與健康研究                        </t>
    <phoneticPr fontId="5" type="noConversion"/>
  </si>
  <si>
    <r>
      <t>國立體育大學運動與健康科學學院運動科學研究所課程內容計畫表（學制：博士班）</t>
    </r>
    <r>
      <rPr>
        <b/>
        <sz val="12"/>
        <color indexed="8"/>
        <rFont val="Times New Roman"/>
        <family val="1"/>
      </rPr>
      <t xml:space="preserve">     106.4.13</t>
    </r>
    <r>
      <rPr>
        <b/>
        <sz val="12"/>
        <color indexed="8"/>
        <rFont val="標楷體"/>
        <family val="4"/>
        <charset val="136"/>
      </rPr>
      <t>修訂</t>
    </r>
    <phoneticPr fontId="5" type="noConversion"/>
  </si>
  <si>
    <r>
      <t>（本課程自</t>
    </r>
    <r>
      <rPr>
        <sz val="12"/>
        <color indexed="8"/>
        <rFont val="Times New Roman"/>
        <family val="1"/>
      </rPr>
      <t>106</t>
    </r>
    <r>
      <rPr>
        <sz val="12"/>
        <color indexed="8"/>
        <rFont val="標楷體"/>
        <family val="4"/>
        <charset val="136"/>
      </rPr>
      <t>學年度起實施）</t>
    </r>
    <phoneticPr fontId="5" type="noConversion"/>
  </si>
  <si>
    <t>種類</t>
    <phoneticPr fontId="5" type="noConversion"/>
  </si>
  <si>
    <t>類別</t>
    <phoneticPr fontId="5" type="noConversion"/>
  </si>
  <si>
    <t>學分</t>
    <phoneticPr fontId="5" type="noConversion"/>
  </si>
  <si>
    <t>博一</t>
    <phoneticPr fontId="5" type="noConversion"/>
  </si>
  <si>
    <t>博二</t>
    <phoneticPr fontId="5" type="noConversion"/>
  </si>
  <si>
    <t>備註</t>
    <phoneticPr fontId="5" type="noConversion"/>
  </si>
  <si>
    <t>必修課程</t>
    <phoneticPr fontId="5" type="noConversion"/>
  </si>
  <si>
    <t>院必修</t>
    <phoneticPr fontId="5" type="noConversion"/>
  </si>
  <si>
    <t>DS101</t>
    <phoneticPr fontId="5" type="noConversion"/>
  </si>
  <si>
    <t>DS102</t>
    <phoneticPr fontId="5" type="noConversion"/>
  </si>
  <si>
    <t>DS103</t>
  </si>
  <si>
    <t>DS104</t>
  </si>
  <si>
    <t>必</t>
    <phoneticPr fontId="5" type="noConversion"/>
  </si>
  <si>
    <t>DS105</t>
  </si>
  <si>
    <t>必</t>
    <phoneticPr fontId="5" type="noConversion"/>
  </si>
  <si>
    <t>DS106</t>
  </si>
  <si>
    <t>DS108</t>
    <phoneticPr fontId="5" type="noConversion"/>
  </si>
  <si>
    <t>運動科學實務專題</t>
    <phoneticPr fontId="5" type="noConversion"/>
  </si>
  <si>
    <t>Topics in Sports Science Application</t>
    <phoneticPr fontId="5" type="noConversion"/>
  </si>
  <si>
    <t>一學年課程，原為：運動科學實務實習，修改課程名稱</t>
    <phoneticPr fontId="5" type="noConversion"/>
  </si>
  <si>
    <t>分領域必選課程</t>
    <phoneticPr fontId="5" type="noConversion"/>
  </si>
  <si>
    <t>DS301</t>
    <phoneticPr fontId="5" type="noConversion"/>
  </si>
  <si>
    <t>身體活動與流行病學專題研究</t>
    <phoneticPr fontId="5" type="noConversion"/>
  </si>
  <si>
    <t>Seminar in Physical Activity and Epidemiology</t>
    <phoneticPr fontId="5" type="noConversion"/>
  </si>
  <si>
    <t>DS302</t>
    <phoneticPr fontId="5" type="noConversion"/>
  </si>
  <si>
    <t>身體組成與運動專題研究</t>
    <phoneticPr fontId="5" type="noConversion"/>
  </si>
  <si>
    <t>Seminar in Body Composition Science and Exercise</t>
    <phoneticPr fontId="5" type="noConversion"/>
  </si>
  <si>
    <t>DS303</t>
  </si>
  <si>
    <t>慢性疾病與運動專題研究</t>
    <phoneticPr fontId="5" type="noConversion"/>
  </si>
  <si>
    <t>DS304</t>
  </si>
  <si>
    <t>體適能與健康實證研究</t>
    <phoneticPr fontId="5" type="noConversion"/>
  </si>
  <si>
    <t>Special Topic in Evidence-based Physical Fitness and Health</t>
    <phoneticPr fontId="5" type="noConversion"/>
  </si>
  <si>
    <t>選</t>
    <phoneticPr fontId="5" type="noConversion"/>
  </si>
  <si>
    <t>DS305</t>
  </si>
  <si>
    <t>DS306</t>
  </si>
  <si>
    <t>運動醫學專題研究</t>
    <phoneticPr fontId="5" type="noConversion"/>
  </si>
  <si>
    <t>Selected Topics in Sports Medicine</t>
    <phoneticPr fontId="5" type="noConversion"/>
  </si>
  <si>
    <t>DS307</t>
  </si>
  <si>
    <t>運動保健專題研究</t>
    <phoneticPr fontId="5" type="noConversion"/>
  </si>
  <si>
    <t>Advanced Athletic Training &amp; Health</t>
    <phoneticPr fontId="5" type="noConversion"/>
  </si>
  <si>
    <t>選</t>
    <phoneticPr fontId="5" type="noConversion"/>
  </si>
  <si>
    <t>DS308</t>
  </si>
  <si>
    <t>Seminar in Sports Pharmacology</t>
    <phoneticPr fontId="5" type="noConversion"/>
  </si>
  <si>
    <t>DS309</t>
  </si>
  <si>
    <t>運動營養學專題研究</t>
    <phoneticPr fontId="5" type="noConversion"/>
  </si>
  <si>
    <t>Special Topics in Sports Nutrition</t>
    <phoneticPr fontId="5" type="noConversion"/>
  </si>
  <si>
    <t>DS310</t>
  </si>
  <si>
    <t>運動與疲勞專題研究</t>
    <phoneticPr fontId="5" type="noConversion"/>
  </si>
  <si>
    <t>Special Topics in Exercise and Fatigue</t>
    <phoneticPr fontId="5" type="noConversion"/>
  </si>
  <si>
    <t>DS311</t>
  </si>
  <si>
    <t>生物體學與運動專題討論</t>
    <phoneticPr fontId="5" type="noConversion"/>
  </si>
  <si>
    <t>DS312</t>
  </si>
  <si>
    <t>運動生技研發專題研究</t>
    <phoneticPr fontId="5" type="noConversion"/>
  </si>
  <si>
    <t>Special Topics in Research and Development of Biotech for Exercise</t>
    <phoneticPr fontId="5" type="noConversion"/>
  </si>
  <si>
    <t>DS313</t>
  </si>
  <si>
    <t>運動與免疫專題討論</t>
    <phoneticPr fontId="5" type="noConversion"/>
  </si>
  <si>
    <t>Seminar in Exercise and Immunology</t>
    <phoneticPr fontId="5" type="noConversion"/>
  </si>
  <si>
    <t>DS320</t>
    <phoneticPr fontId="5" type="noConversion"/>
  </si>
  <si>
    <t>運動科技專利實務專題研究</t>
    <phoneticPr fontId="5" type="noConversion"/>
  </si>
  <si>
    <t>Selected Topics in Patent Practice in Exercise Technology</t>
    <phoneticPr fontId="5" type="noConversion"/>
  </si>
  <si>
    <t>DS321</t>
    <phoneticPr fontId="5" type="noConversion"/>
  </si>
  <si>
    <t>科技輔具專題討論</t>
    <phoneticPr fontId="5" type="noConversion"/>
  </si>
  <si>
    <t>Seminar in Assistive Technology</t>
    <phoneticPr fontId="5" type="noConversion"/>
  </si>
  <si>
    <t>DS322</t>
    <phoneticPr fontId="5" type="noConversion"/>
  </si>
  <si>
    <t>Seminar in Sport Biomechanics</t>
    <phoneticPr fontId="5" type="noConversion"/>
  </si>
  <si>
    <t>DS317</t>
  </si>
  <si>
    <t>動作分析專題研究</t>
    <phoneticPr fontId="5" type="noConversion"/>
  </si>
  <si>
    <t>Selected Topics in Motion Analysis</t>
    <phoneticPr fontId="5" type="noConversion"/>
  </si>
  <si>
    <t>DS318</t>
  </si>
  <si>
    <t>訊號處理專題討論</t>
    <phoneticPr fontId="5" type="noConversion"/>
  </si>
  <si>
    <t>Seminar in Signal Processing</t>
    <phoneticPr fontId="5" type="noConversion"/>
  </si>
  <si>
    <t>DS319</t>
  </si>
  <si>
    <t>運動器材科技專題討論</t>
    <phoneticPr fontId="5" type="noConversion"/>
  </si>
  <si>
    <t>Seminar in Equipment Design Technology</t>
    <phoneticPr fontId="5" type="noConversion"/>
  </si>
  <si>
    <t>DS201</t>
    <phoneticPr fontId="5" type="noConversion"/>
  </si>
  <si>
    <t>運動科學教學實習</t>
    <phoneticPr fontId="5" type="noConversion"/>
  </si>
  <si>
    <t>Teaching Practicum in Sports Science</t>
    <phoneticPr fontId="5" type="noConversion"/>
  </si>
  <si>
    <t>DS202</t>
    <phoneticPr fontId="5" type="noConversion"/>
  </si>
  <si>
    <t>研究設計專題討論</t>
    <phoneticPr fontId="5" type="noConversion"/>
  </si>
  <si>
    <t>Seminar in Research Design</t>
    <phoneticPr fontId="5" type="noConversion"/>
  </si>
  <si>
    <t>DS203</t>
  </si>
  <si>
    <t>高等體育統計專題討論</t>
    <phoneticPr fontId="5" type="noConversion"/>
  </si>
  <si>
    <t>DS204</t>
  </si>
  <si>
    <t>運動測試與運動處方專題研究</t>
    <phoneticPr fontId="5" type="noConversion"/>
  </si>
  <si>
    <t>Advanced Exercise Testing and Exercise Prescription</t>
    <phoneticPr fontId="5" type="noConversion"/>
  </si>
  <si>
    <t>DS205</t>
  </si>
  <si>
    <t>特殊族群與運動專題研究</t>
    <phoneticPr fontId="5" type="noConversion"/>
  </si>
  <si>
    <t xml:space="preserve">Selected Topics in Exercise and Special Population </t>
    <phoneticPr fontId="5" type="noConversion"/>
  </si>
  <si>
    <t>DS206</t>
  </si>
  <si>
    <t>Selected Topics in Sports Nutrition and Biochemistry</t>
    <phoneticPr fontId="5" type="noConversion"/>
  </si>
  <si>
    <t>DS207</t>
  </si>
  <si>
    <t>運動科技實驗專題討論</t>
    <phoneticPr fontId="5" type="noConversion"/>
  </si>
  <si>
    <t>Seminar in Sports Technology Experiment</t>
    <phoneticPr fontId="5" type="noConversion"/>
  </si>
  <si>
    <t>CS627</t>
    <phoneticPr fontId="5" type="noConversion"/>
  </si>
  <si>
    <t>運動心理學專題討論</t>
    <phoneticPr fontId="5" type="noConversion"/>
  </si>
  <si>
    <t>Seminar: Sport Psychology</t>
    <phoneticPr fontId="5" type="noConversion"/>
  </si>
  <si>
    <r>
      <t>一、畢業學分</t>
    </r>
    <r>
      <rPr>
        <sz val="12"/>
        <color indexed="8"/>
        <rFont val="Times New Roman"/>
        <family val="1"/>
      </rPr>
      <t>36</t>
    </r>
    <r>
      <rPr>
        <sz val="12"/>
        <color indexed="8"/>
        <rFont val="標楷體"/>
        <family val="4"/>
        <charset val="136"/>
      </rPr>
      <t>學分，其中包括共同必修</t>
    </r>
    <r>
      <rPr>
        <sz val="12"/>
        <color indexed="8"/>
        <rFont val="Times New Roman"/>
        <family val="1"/>
      </rPr>
      <t>7</t>
    </r>
    <r>
      <rPr>
        <sz val="12"/>
        <color indexed="8"/>
        <rFont val="標楷體"/>
        <family val="4"/>
        <charset val="136"/>
      </rPr>
      <t>學分（含實務實習）、指定領域核心學科至少選修</t>
    </r>
    <r>
      <rPr>
        <sz val="12"/>
        <color indexed="8"/>
        <rFont val="Times New Roman"/>
        <family val="1"/>
      </rPr>
      <t>12</t>
    </r>
    <r>
      <rPr>
        <sz val="12"/>
        <color indexed="8"/>
        <rFont val="標楷體"/>
        <family val="4"/>
        <charset val="136"/>
      </rPr>
      <t>學分、跨領域核心學科至少選修</t>
    </r>
    <r>
      <rPr>
        <sz val="12"/>
        <color indexed="8"/>
        <rFont val="Times New Roman"/>
        <family val="1"/>
      </rPr>
      <t>3</t>
    </r>
    <r>
      <rPr>
        <sz val="12"/>
        <color indexed="8"/>
        <rFont val="標楷體"/>
        <family val="4"/>
        <charset val="136"/>
      </rPr>
      <t>學分、輔助學科至少選修</t>
    </r>
    <r>
      <rPr>
        <sz val="12"/>
        <color indexed="8"/>
        <rFont val="Times New Roman"/>
        <family val="1"/>
      </rPr>
      <t>9</t>
    </r>
    <r>
      <rPr>
        <sz val="12"/>
        <color indexed="8"/>
        <rFont val="標楷體"/>
        <family val="4"/>
        <charset val="136"/>
      </rPr>
      <t>學分、其他選修或所外或校際選修</t>
    </r>
    <r>
      <rPr>
        <sz val="12"/>
        <color indexed="8"/>
        <rFont val="Times New Roman"/>
        <family val="1"/>
      </rPr>
      <t>5</t>
    </r>
    <r>
      <rPr>
        <sz val="12"/>
        <color indexed="8"/>
        <rFont val="標楷體"/>
        <family val="4"/>
        <charset val="136"/>
      </rPr>
      <t>學分。</t>
    </r>
    <phoneticPr fontId="5" type="noConversion"/>
  </si>
  <si>
    <r>
      <t>二、欲選修外系所博士班課程，需經指導教授同意，且至多認可</t>
    </r>
    <r>
      <rPr>
        <sz val="12"/>
        <color indexed="8"/>
        <rFont val="Times New Roman"/>
        <family val="1"/>
      </rPr>
      <t>5</t>
    </r>
    <r>
      <rPr>
        <sz val="12"/>
        <color indexed="8"/>
        <rFont val="標楷體"/>
        <family val="4"/>
        <charset val="136"/>
      </rPr>
      <t>學分。</t>
    </r>
    <phoneticPr fontId="5" type="noConversion"/>
  </si>
  <si>
    <t>三、博士班修課計畫表，需於博一上學期開學後兩週內填寫，並由指導教授簽名後，交至所辦。</t>
    <phoneticPr fontId="5" type="noConversion"/>
  </si>
  <si>
    <t>四、教學實習需於博一修習，表現優異者，有機會於博三時聘為兼任教師。</t>
    <phoneticPr fontId="5" type="noConversion"/>
  </si>
  <si>
    <t>選修課程</t>
    <phoneticPr fontId="5" type="noConversion"/>
  </si>
  <si>
    <r>
      <t>專題討論</t>
    </r>
    <r>
      <rPr>
        <sz val="16"/>
        <color indexed="8"/>
        <rFont val="Times New Roman"/>
        <family val="1"/>
      </rPr>
      <t xml:space="preserve"> </t>
    </r>
    <r>
      <rPr>
        <sz val="16"/>
        <color indexed="8"/>
        <rFont val="標楷體"/>
        <family val="4"/>
        <charset val="136"/>
      </rPr>
      <t>一</t>
    </r>
    <phoneticPr fontId="5" type="noConversion"/>
  </si>
  <si>
    <r>
      <t>Seminar (</t>
    </r>
    <r>
      <rPr>
        <sz val="16"/>
        <color indexed="8"/>
        <rFont val="細明體"/>
        <family val="3"/>
        <charset val="136"/>
      </rPr>
      <t>Ⅰ</t>
    </r>
    <r>
      <rPr>
        <sz val="16"/>
        <color indexed="8"/>
        <rFont val="Times New Roman"/>
        <family val="1"/>
      </rPr>
      <t>)</t>
    </r>
    <phoneticPr fontId="5" type="noConversion"/>
  </si>
  <si>
    <r>
      <t>專題討論</t>
    </r>
    <r>
      <rPr>
        <sz val="16"/>
        <color indexed="8"/>
        <rFont val="Times New Roman"/>
        <family val="1"/>
      </rPr>
      <t xml:space="preserve"> </t>
    </r>
    <r>
      <rPr>
        <sz val="16"/>
        <color indexed="8"/>
        <rFont val="標楷體"/>
        <family val="4"/>
        <charset val="136"/>
      </rPr>
      <t>二</t>
    </r>
    <phoneticPr fontId="5" type="noConversion"/>
  </si>
  <si>
    <r>
      <t>Seminar (</t>
    </r>
    <r>
      <rPr>
        <sz val="16"/>
        <color indexed="8"/>
        <rFont val="細明體"/>
        <family val="3"/>
        <charset val="136"/>
      </rPr>
      <t>Ⅱ</t>
    </r>
    <r>
      <rPr>
        <sz val="16"/>
        <color indexed="8"/>
        <rFont val="Times New Roman"/>
        <family val="1"/>
      </rPr>
      <t>)</t>
    </r>
    <phoneticPr fontId="5" type="noConversion"/>
  </si>
  <si>
    <r>
      <t>專題討論</t>
    </r>
    <r>
      <rPr>
        <sz val="16"/>
        <color indexed="8"/>
        <rFont val="Times New Roman"/>
        <family val="1"/>
      </rPr>
      <t xml:space="preserve"> </t>
    </r>
    <r>
      <rPr>
        <sz val="16"/>
        <color indexed="8"/>
        <rFont val="標楷體"/>
        <family val="4"/>
        <charset val="136"/>
      </rPr>
      <t>三</t>
    </r>
    <r>
      <rPr>
        <sz val="18"/>
        <color indexed="12"/>
        <rFont val="標楷體"/>
        <family val="4"/>
        <charset val="136"/>
      </rPr>
      <t/>
    </r>
    <phoneticPr fontId="5" type="noConversion"/>
  </si>
  <si>
    <r>
      <t>Seminar (</t>
    </r>
    <r>
      <rPr>
        <sz val="16"/>
        <color indexed="8"/>
        <rFont val="新細明體"/>
        <family val="1"/>
        <charset val="136"/>
      </rPr>
      <t>Ⅲ</t>
    </r>
    <r>
      <rPr>
        <sz val="16"/>
        <color indexed="8"/>
        <rFont val="Times New Roman"/>
        <family val="1"/>
      </rPr>
      <t>)</t>
    </r>
    <phoneticPr fontId="5" type="noConversion"/>
  </si>
  <si>
    <r>
      <t>專題討論</t>
    </r>
    <r>
      <rPr>
        <sz val="16"/>
        <color indexed="8"/>
        <rFont val="Times New Roman"/>
        <family val="1"/>
      </rPr>
      <t xml:space="preserve"> </t>
    </r>
    <r>
      <rPr>
        <sz val="16"/>
        <color indexed="8"/>
        <rFont val="標楷體"/>
        <family val="4"/>
        <charset val="136"/>
      </rPr>
      <t>四</t>
    </r>
    <phoneticPr fontId="5" type="noConversion"/>
  </si>
  <si>
    <r>
      <t>Seminar (</t>
    </r>
    <r>
      <rPr>
        <sz val="16"/>
        <color indexed="8"/>
        <rFont val="細明體"/>
        <family val="3"/>
        <charset val="136"/>
      </rPr>
      <t>Ⅳ</t>
    </r>
    <r>
      <rPr>
        <sz val="16"/>
        <color indexed="8"/>
        <rFont val="Times New Roman"/>
        <family val="1"/>
      </rPr>
      <t>)</t>
    </r>
    <phoneticPr fontId="5" type="noConversion"/>
  </si>
  <si>
    <r>
      <t>獨立研究</t>
    </r>
    <r>
      <rPr>
        <sz val="16"/>
        <rFont val="Times New Roman"/>
        <family val="1"/>
      </rPr>
      <t xml:space="preserve">  </t>
    </r>
    <r>
      <rPr>
        <sz val="16"/>
        <rFont val="標楷體"/>
        <family val="4"/>
        <charset val="136"/>
      </rPr>
      <t>一</t>
    </r>
    <phoneticPr fontId="5" type="noConversion"/>
  </si>
  <si>
    <r>
      <t>Independent Studies (</t>
    </r>
    <r>
      <rPr>
        <sz val="16"/>
        <color indexed="8"/>
        <rFont val="細明體"/>
        <family val="3"/>
        <charset val="136"/>
      </rPr>
      <t>Ⅰ</t>
    </r>
    <r>
      <rPr>
        <sz val="16"/>
        <color indexed="8"/>
        <rFont val="Times New Roman"/>
        <family val="1"/>
      </rPr>
      <t xml:space="preserve">) </t>
    </r>
    <phoneticPr fontId="5" type="noConversion"/>
  </si>
  <si>
    <r>
      <t>獨立研究</t>
    </r>
    <r>
      <rPr>
        <sz val="16"/>
        <rFont val="Times New Roman"/>
        <family val="1"/>
      </rPr>
      <t xml:space="preserve">  </t>
    </r>
    <r>
      <rPr>
        <sz val="16"/>
        <rFont val="標楷體"/>
        <family val="4"/>
        <charset val="136"/>
      </rPr>
      <t>二</t>
    </r>
    <phoneticPr fontId="5" type="noConversion"/>
  </si>
  <si>
    <r>
      <t>Independent Studies  (</t>
    </r>
    <r>
      <rPr>
        <sz val="16"/>
        <color indexed="8"/>
        <rFont val="細明體"/>
        <family val="3"/>
        <charset val="136"/>
      </rPr>
      <t>Ⅱ</t>
    </r>
    <r>
      <rPr>
        <sz val="16"/>
        <color indexed="8"/>
        <rFont val="Times New Roman"/>
        <family val="1"/>
      </rPr>
      <t>)</t>
    </r>
    <phoneticPr fontId="5" type="noConversion"/>
  </si>
  <si>
    <r>
      <t>核心學科</t>
    </r>
    <r>
      <rPr>
        <sz val="16"/>
        <rFont val="Times New Roman"/>
        <family val="1"/>
      </rPr>
      <t xml:space="preserve">A
</t>
    </r>
    <r>
      <rPr>
        <sz val="16"/>
        <rFont val="標楷體"/>
        <family val="4"/>
        <charset val="136"/>
      </rPr>
      <t>運動健康領域必選</t>
    </r>
    <phoneticPr fontId="5" type="noConversion"/>
  </si>
  <si>
    <r>
      <t>1.</t>
    </r>
    <r>
      <rPr>
        <sz val="16"/>
        <color indexed="8"/>
        <rFont val="標楷體"/>
        <family val="4"/>
        <charset val="136"/>
      </rPr>
      <t>指定領域核心學科至少選修</t>
    </r>
    <r>
      <rPr>
        <sz val="16"/>
        <color indexed="8"/>
        <rFont val="Times New Roman"/>
        <family val="1"/>
      </rPr>
      <t>12</t>
    </r>
    <r>
      <rPr>
        <sz val="16"/>
        <color indexed="8"/>
        <rFont val="標楷體"/>
        <family val="4"/>
        <charset val="136"/>
      </rPr>
      <t xml:space="preserve">學分
</t>
    </r>
    <r>
      <rPr>
        <sz val="16"/>
        <color indexed="8"/>
        <rFont val="Times New Roman"/>
        <family val="1"/>
      </rPr>
      <t>2.</t>
    </r>
    <r>
      <rPr>
        <sz val="16"/>
        <color indexed="8"/>
        <rFont val="標楷體"/>
        <family val="4"/>
        <charset val="136"/>
      </rPr>
      <t>跨領域核心學科至少選修</t>
    </r>
    <r>
      <rPr>
        <sz val="16"/>
        <color indexed="8"/>
        <rFont val="Times New Roman"/>
        <family val="1"/>
      </rPr>
      <t>3</t>
    </r>
    <r>
      <rPr>
        <sz val="16"/>
        <color indexed="8"/>
        <rFont val="標楷體"/>
        <family val="4"/>
        <charset val="136"/>
      </rPr>
      <t xml:space="preserve">學分
</t>
    </r>
    <r>
      <rPr>
        <sz val="16"/>
        <color indexed="8"/>
        <rFont val="Times New Roman"/>
        <family val="1"/>
      </rPr>
      <t>3.</t>
    </r>
    <r>
      <rPr>
        <sz val="16"/>
        <color indexed="8"/>
        <rFont val="標楷體"/>
        <family val="4"/>
        <charset val="136"/>
      </rPr>
      <t>隔年開課清單</t>
    </r>
    <r>
      <rPr>
        <sz val="16"/>
        <color indexed="8"/>
        <rFont val="Times New Roman"/>
        <family val="1"/>
      </rPr>
      <t xml:space="preserve">:
 </t>
    </r>
    <r>
      <rPr>
        <sz val="16"/>
        <color indexed="8"/>
        <rFont val="標楷體"/>
        <family val="4"/>
        <charset val="136"/>
      </rPr>
      <t xml:space="preserve">運動醫學專題研究
</t>
    </r>
    <r>
      <rPr>
        <sz val="16"/>
        <color indexed="8"/>
        <rFont val="Times New Roman"/>
        <family val="1"/>
      </rPr>
      <t xml:space="preserve"> </t>
    </r>
    <r>
      <rPr>
        <sz val="16"/>
        <color indexed="8"/>
        <rFont val="標楷體"/>
        <family val="4"/>
        <charset val="136"/>
      </rPr>
      <t xml:space="preserve">運動保健專題研究
</t>
    </r>
    <r>
      <rPr>
        <sz val="16"/>
        <color indexed="8"/>
        <rFont val="Times New Roman"/>
        <family val="1"/>
      </rPr>
      <t xml:space="preserve"> </t>
    </r>
    <r>
      <rPr>
        <sz val="16"/>
        <color indexed="8"/>
        <rFont val="標楷體"/>
        <family val="4"/>
        <charset val="136"/>
      </rPr>
      <t xml:space="preserve">運動生技研發專題研究
</t>
    </r>
    <r>
      <rPr>
        <sz val="16"/>
        <color indexed="8"/>
        <rFont val="Times New Roman"/>
        <family val="1"/>
      </rPr>
      <t xml:space="preserve"> </t>
    </r>
    <r>
      <rPr>
        <sz val="16"/>
        <color indexed="8"/>
        <rFont val="標楷體"/>
        <family val="4"/>
        <charset val="136"/>
      </rPr>
      <t xml:space="preserve">運動與免疫專題討論
</t>
    </r>
    <r>
      <rPr>
        <sz val="16"/>
        <color indexed="8"/>
        <rFont val="Times New Roman"/>
        <family val="1"/>
      </rPr>
      <t xml:space="preserve"> </t>
    </r>
    <r>
      <rPr>
        <sz val="16"/>
        <color indexed="8"/>
        <rFont val="標楷體"/>
        <family val="4"/>
        <charset val="136"/>
      </rPr>
      <t xml:space="preserve">運動科技專利實務專題研究
</t>
    </r>
    <r>
      <rPr>
        <sz val="16"/>
        <color indexed="8"/>
        <rFont val="Times New Roman"/>
        <family val="1"/>
      </rPr>
      <t xml:space="preserve"> </t>
    </r>
    <r>
      <rPr>
        <sz val="16"/>
        <color indexed="8"/>
        <rFont val="標楷體"/>
        <family val="4"/>
        <charset val="136"/>
      </rPr>
      <t>運動器材科技專題討論</t>
    </r>
    <phoneticPr fontId="5" type="noConversion"/>
  </si>
  <si>
    <r>
      <t>核心學科</t>
    </r>
    <r>
      <rPr>
        <sz val="16"/>
        <rFont val="Times New Roman"/>
        <family val="1"/>
      </rPr>
      <t xml:space="preserve">B
</t>
    </r>
    <r>
      <rPr>
        <sz val="16"/>
        <rFont val="標楷體"/>
        <family val="4"/>
        <charset val="136"/>
      </rPr>
      <t>運動營養生化領域必選</t>
    </r>
    <phoneticPr fontId="5" type="noConversion"/>
  </si>
  <si>
    <r>
      <t>核心學科</t>
    </r>
    <r>
      <rPr>
        <sz val="16"/>
        <rFont val="Times New Roman"/>
        <family val="1"/>
      </rPr>
      <t xml:space="preserve">C
</t>
    </r>
    <r>
      <rPr>
        <sz val="16"/>
        <rFont val="標楷體"/>
        <family val="4"/>
        <charset val="136"/>
      </rPr>
      <t>運動科技領域必選</t>
    </r>
    <phoneticPr fontId="5" type="noConversion"/>
  </si>
  <si>
    <r>
      <t>1.</t>
    </r>
    <r>
      <rPr>
        <sz val="16"/>
        <color indexed="8"/>
        <rFont val="標楷體"/>
        <family val="4"/>
        <charset val="136"/>
      </rPr>
      <t>輔助學科至少選修</t>
    </r>
    <r>
      <rPr>
        <sz val="16"/>
        <color indexed="8"/>
        <rFont val="Times New Roman"/>
        <family val="1"/>
      </rPr>
      <t>9</t>
    </r>
    <r>
      <rPr>
        <sz val="16"/>
        <color indexed="8"/>
        <rFont val="標楷體"/>
        <family val="4"/>
        <charset val="136"/>
      </rPr>
      <t xml:space="preserve">學分
</t>
    </r>
    <r>
      <rPr>
        <sz val="16"/>
        <color indexed="8"/>
        <rFont val="Times New Roman"/>
        <family val="1"/>
      </rPr>
      <t>2.</t>
    </r>
    <r>
      <rPr>
        <sz val="16"/>
        <color indexed="8"/>
        <rFont val="標楷體"/>
        <family val="4"/>
        <charset val="136"/>
      </rPr>
      <t xml:space="preserve">運動科學教學實習為一學年課程
</t>
    </r>
    <r>
      <rPr>
        <sz val="16"/>
        <color indexed="8"/>
        <rFont val="Times New Roman"/>
        <family val="1"/>
      </rPr>
      <t>3.</t>
    </r>
    <r>
      <rPr>
        <sz val="16"/>
        <color indexed="8"/>
        <rFont val="標楷體"/>
        <family val="4"/>
        <charset val="136"/>
      </rPr>
      <t>除</t>
    </r>
    <r>
      <rPr>
        <sz val="16"/>
        <color indexed="8"/>
        <rFont val="Times New Roman"/>
        <family val="1"/>
      </rPr>
      <t>"</t>
    </r>
    <r>
      <rPr>
        <sz val="16"/>
        <color indexed="8"/>
        <rFont val="標楷體"/>
        <family val="4"/>
        <charset val="136"/>
      </rPr>
      <t>運動科學教學實習</t>
    </r>
    <r>
      <rPr>
        <sz val="16"/>
        <color indexed="8"/>
        <rFont val="Times New Roman"/>
        <family val="1"/>
      </rPr>
      <t>"</t>
    </r>
    <r>
      <rPr>
        <sz val="16"/>
        <color indexed="8"/>
        <rFont val="標楷體"/>
        <family val="4"/>
        <charset val="136"/>
      </rPr>
      <t xml:space="preserve">外，皆隔年開課
</t>
    </r>
    <r>
      <rPr>
        <sz val="16"/>
        <color indexed="8"/>
        <rFont val="Times New Roman"/>
        <family val="1"/>
      </rPr>
      <t>4.</t>
    </r>
    <r>
      <rPr>
        <sz val="16"/>
        <color indexed="8"/>
        <rFont val="標楷體"/>
        <family val="4"/>
        <charset val="136"/>
      </rPr>
      <t xml:space="preserve">全英語授課：研究設計專題討論
</t>
    </r>
    <r>
      <rPr>
        <sz val="16"/>
        <color indexed="8"/>
        <rFont val="Times New Roman"/>
        <family val="1"/>
      </rPr>
      <t>5.</t>
    </r>
    <r>
      <rPr>
        <sz val="16"/>
        <color rgb="FFFF0000"/>
        <rFont val="標楷體"/>
        <family val="4"/>
        <charset val="136"/>
      </rPr>
      <t>新增與教練所合併開課課程：運動心理學專題討論</t>
    </r>
    <phoneticPr fontId="5" type="noConversion"/>
  </si>
  <si>
    <t>本所畢業學分為32學分（共同必修：4學分；分組選修:12學分；選修:16學分)　　　　　　　　　（本課程自106學年度起實施）</t>
    <phoneticPr fontId="66" type="noConversion"/>
  </si>
  <si>
    <t>Credits</t>
    <phoneticPr fontId="66" type="noConversion"/>
  </si>
  <si>
    <t>分組必修A</t>
  </si>
  <si>
    <t>分組必修A、分組必修B與分組必修C則一學群選擇必修，各12學分。</t>
    <phoneticPr fontId="66" type="noConversion"/>
  </si>
  <si>
    <t>分組必修A、分組必修B與分組必修C則一學群選擇必修，各12學分。</t>
    <phoneticPr fontId="66" type="noConversion"/>
  </si>
  <si>
    <t>分組必修A學分小計</t>
  </si>
  <si>
    <t>分組必修B</t>
  </si>
  <si>
    <t>分組必修B學分小計</t>
  </si>
  <si>
    <t>分組必修C</t>
  </si>
  <si>
    <t>GP00688</t>
    <phoneticPr fontId="66" type="noConversion"/>
  </si>
  <si>
    <t>運動教育書報專題討論研究(一)</t>
    <phoneticPr fontId="66" type="noConversion"/>
  </si>
  <si>
    <t xml:space="preserve"> </t>
    <phoneticPr fontId="66" type="noConversion"/>
  </si>
  <si>
    <t>GP00689</t>
  </si>
  <si>
    <t>運動教育書報專題討論研究(二)</t>
    <phoneticPr fontId="66" type="noConversion"/>
  </si>
  <si>
    <t xml:space="preserve"> </t>
    <phoneticPr fontId="66" type="noConversion"/>
  </si>
  <si>
    <t>分組必修C學分小計</t>
  </si>
  <si>
    <t>GP00455</t>
  </si>
  <si>
    <t>奧林匹克與運動教育研究</t>
  </si>
  <si>
    <t>GP00448</t>
  </si>
  <si>
    <t>GP00686</t>
    <phoneticPr fontId="66" type="noConversion"/>
  </si>
  <si>
    <t>多變量統計分析</t>
    <phoneticPr fontId="66" type="noConversion"/>
  </si>
  <si>
    <t xml:space="preserve"> </t>
    <phoneticPr fontId="66" type="noConversion"/>
  </si>
  <si>
    <t>碩士生必須在共同必修、各組必修及共同選修課程中修滿 32 學分（不含論文）。其中共同必修課程 4學分以及各組必修課程至少修畢 12學分。可至本校其他研究所或外校研究所選修，至多以 8 學分為限，需經指導教授及所長同意。非體育院校系畢業之碩士生需在大學部補修體育運動專業術科 2 學分。</t>
    <phoneticPr fontId="66" type="noConversion"/>
  </si>
  <si>
    <t>一、碩士生:入學分組為教育組者，修課期間需修「運動教育書報專題討論研究」，修課期間為碩士班一、二年級共計四學期; 入學考試無分組入學後才擇教育組者，從一年級下學期開始修習本課程，共計三學期。</t>
    <phoneticPr fontId="66" type="noConversion"/>
  </si>
  <si>
    <t>本所在職班畢業學分為32學分，其中必須修滿共同必修：13學分；選修:19學分　　　　　　　　　（本課程自106學年度起實施）</t>
    <phoneticPr fontId="66" type="noConversion"/>
  </si>
  <si>
    <t>Credits</t>
    <phoneticPr fontId="66" type="noConversion"/>
  </si>
  <si>
    <t>與GP00451二選一必修</t>
    <phoneticPr fontId="66" type="noConversion"/>
  </si>
  <si>
    <t>GP00451</t>
    <phoneticPr fontId="66" type="noConversion"/>
  </si>
  <si>
    <t>體育教師專業與發展研究</t>
    <phoneticPr fontId="66" type="noConversion"/>
  </si>
  <si>
    <t>碩職生必須在共同必修13學分加上選修課程19學分，共計修滿 32 學分（不含論文）。可至本校其他研究所或外校研究所選修，至多以 8 學分為限，需經指導教授及所長同意。非體育院校系畢業之碩士生需在大學部補修體育運動專業術科 2 學分。</t>
  </si>
  <si>
    <t>本所畢業學分為36學分（通識：0學分；共同必修：0學分；分組必修:0學分；選修:36學分) 　　　　　　　　　（本課程自106學年度起實施）</t>
    <phoneticPr fontId="66" type="noConversion"/>
  </si>
  <si>
    <t>學分數</t>
    <phoneticPr fontId="66" type="noConversion"/>
  </si>
  <si>
    <t>體育教師專業與發展專題討論</t>
    <phoneticPr fontId="66" type="noConversion"/>
  </si>
  <si>
    <t>幼兒體育課程的學習準則與教學要領專題討論</t>
    <phoneticPr fontId="66" type="noConversion"/>
  </si>
  <si>
    <t>GP00685</t>
    <phoneticPr fontId="66" type="noConversion"/>
  </si>
  <si>
    <t>黑格爾學說與運動社會學</t>
  </si>
  <si>
    <t>隔年開課</t>
    <phoneticPr fontId="66" type="noConversion"/>
  </si>
  <si>
    <t>GP00686</t>
    <phoneticPr fontId="66" type="noConversion"/>
  </si>
  <si>
    <t>多變量統計分析</t>
    <phoneticPr fontId="66" type="noConversion"/>
  </si>
  <si>
    <t>博、碩合開</t>
    <phoneticPr fontId="66" type="noConversion"/>
  </si>
  <si>
    <t>GP00687</t>
  </si>
  <si>
    <t>體育行動研究方法與實務專題討論</t>
    <phoneticPr fontId="66" type="noConversion"/>
  </si>
  <si>
    <t>隔年開課</t>
    <phoneticPr fontId="66" type="noConversion"/>
  </si>
  <si>
    <t>GP00688</t>
    <phoneticPr fontId="66" type="noConversion"/>
  </si>
  <si>
    <t>運動教育書報專題討論研究(二)</t>
    <phoneticPr fontId="66" type="noConversion"/>
  </si>
  <si>
    <t>一、博士生:入學分組為教育組者，修課期間需修「運動教育書報專題討論研究」，修課期間為博士一、二年級共計四學期。</t>
    <phoneticPr fontId="66" type="noConversion"/>
  </si>
  <si>
    <t>　　　　　　　　　　　　　 （本課程自106學年度起實施）</t>
    <phoneticPr fontId="5" type="noConversion"/>
  </si>
  <si>
    <t>一、本系畢業學分為128學分《通識28學分；共同必修33學分；分組必選修28學分(學校教育組28學分、運動照護組28學分)；選修39學分(開設學分：共同選修17學分、學校教育組分組選修18學分、運動照護組分組選修18學分、術科選修24學分)》；畢業須修畢本校任一模組。</t>
    <phoneticPr fontId="5" type="noConversion"/>
  </si>
  <si>
    <t>二、106學年度入學學生畢業條件如下：</t>
    <phoneticPr fontId="5" type="noConversion"/>
  </si>
  <si>
    <t>　　2.身心障礙運動教練或裁判證/一般C級運動教練或裁判證/CPR或急救證，共計至少三張；(2)擔任身心障礙賽會活動志工時數100小時以上；(3)實習時數400小時。　　　　　　　　　　　　　　　　　　　　　　　　　　　　　　　　　　　　　　　</t>
    <phoneticPr fontId="5" type="noConversion"/>
  </si>
  <si>
    <t>AP00132</t>
    <phoneticPr fontId="5" type="noConversion"/>
  </si>
  <si>
    <t>特殊教育導論</t>
    <phoneticPr fontId="5" type="noConversion"/>
  </si>
  <si>
    <t>運動學習與控制</t>
    <phoneticPr fontId="5" type="noConversion"/>
  </si>
  <si>
    <t>AP00134</t>
    <phoneticPr fontId="5" type="noConversion"/>
  </si>
  <si>
    <t>安全教育與急救</t>
    <phoneticPr fontId="5" type="noConversion"/>
  </si>
  <si>
    <t>AP00342</t>
  </si>
  <si>
    <t>AP00343</t>
  </si>
  <si>
    <t>適應性身體活動評估與處方(下)</t>
  </si>
  <si>
    <t>AP00341</t>
  </si>
  <si>
    <t>身心障礙者社交與溝通技巧</t>
    <phoneticPr fontId="5" type="noConversion"/>
  </si>
  <si>
    <t>AP00259</t>
  </si>
  <si>
    <t>適應體育科技與產業概論</t>
  </si>
  <si>
    <t>AP00253</t>
  </si>
  <si>
    <t>身心障礙者諮商理論與實務</t>
  </si>
  <si>
    <t>AP00347</t>
    <phoneticPr fontId="5" type="noConversion"/>
  </si>
  <si>
    <t>特殊教育學生評量</t>
    <phoneticPr fontId="5" type="noConversion"/>
  </si>
  <si>
    <t>分組選修-學校教育組</t>
    <phoneticPr fontId="5" type="noConversion"/>
  </si>
  <si>
    <t>AP00616</t>
  </si>
  <si>
    <t>融合式體育教學</t>
  </si>
  <si>
    <t>分組選修-運動照護組</t>
    <phoneticPr fontId="5" type="noConversion"/>
  </si>
  <si>
    <t>AP00346</t>
    <phoneticPr fontId="5" type="noConversion"/>
  </si>
  <si>
    <t>特殊族群動作量化與分析</t>
    <phoneticPr fontId="5" type="noConversion"/>
  </si>
  <si>
    <t>AP00228</t>
    <phoneticPr fontId="5" type="noConversion"/>
  </si>
  <si>
    <t>有氧舞蹈</t>
    <phoneticPr fontId="5" type="noConversion"/>
  </si>
  <si>
    <t>AP00130</t>
  </si>
  <si>
    <t>AP00131</t>
  </si>
  <si>
    <t>AP00236</t>
  </si>
  <si>
    <t>輪椅舞蹈</t>
  </si>
  <si>
    <t>AP00133</t>
    <phoneticPr fontId="5" type="noConversion"/>
  </si>
  <si>
    <t>帕拉林匹克運動</t>
    <phoneticPr fontId="5" type="noConversion"/>
  </si>
  <si>
    <t>AP00345</t>
  </si>
  <si>
    <t>輪椅羽球</t>
  </si>
  <si>
    <t>AP00344</t>
  </si>
  <si>
    <t>馬匹輔助教育與治療</t>
    <phoneticPr fontId="5" type="noConversion"/>
  </si>
  <si>
    <t>一、本所畢業學分為32學分（共同必修：8學分；選修：24學分)，不含碩士論文6學分。</t>
  </si>
  <si>
    <t>SL00080</t>
  </si>
  <si>
    <t>量化取向體育研究法</t>
  </si>
  <si>
    <t>適應體育研究</t>
  </si>
  <si>
    <t>SL00081</t>
  </si>
  <si>
    <t>論文寫作與格式</t>
  </si>
  <si>
    <t>SL00082</t>
    <phoneticPr fontId="5" type="noConversion"/>
  </si>
  <si>
    <t>適應體育課程與教學研究</t>
    <phoneticPr fontId="5" type="noConversion"/>
  </si>
  <si>
    <t>科目名稱(中文)</t>
    <phoneticPr fontId="54" type="noConversion"/>
  </si>
  <si>
    <t>Course Title</t>
    <phoneticPr fontId="54" type="noConversion"/>
  </si>
  <si>
    <t xml:space="preserve">Anatomy </t>
    <phoneticPr fontId="54" type="noConversion"/>
  </si>
  <si>
    <t>非同步遠距教學(50%)</t>
    <phoneticPr fontId="54" type="noConversion"/>
  </si>
  <si>
    <t>高等運動表現分析專題研究</t>
    <phoneticPr fontId="54" type="noConversion"/>
  </si>
  <si>
    <t xml:space="preserve">High performance analysis </t>
    <phoneticPr fontId="54" type="noConversion"/>
  </si>
  <si>
    <t>IS00202</t>
    <phoneticPr fontId="54" type="noConversion"/>
  </si>
  <si>
    <t>IS00103</t>
    <phoneticPr fontId="54" type="noConversion"/>
  </si>
  <si>
    <t>運動生理及生物化學專題研究</t>
    <phoneticPr fontId="54" type="noConversion"/>
  </si>
  <si>
    <t>運動復健專題研究</t>
    <phoneticPr fontId="54" type="noConversion"/>
  </si>
  <si>
    <t xml:space="preserve">Rehabilitation </t>
    <phoneticPr fontId="54" type="noConversion"/>
  </si>
  <si>
    <t>非同步遠距教學(50%)</t>
    <phoneticPr fontId="54" type="noConversion"/>
  </si>
  <si>
    <t xml:space="preserve">Sport psychology </t>
    <phoneticPr fontId="54" type="noConversion"/>
  </si>
  <si>
    <t xml:space="preserve">Sport pedagogy </t>
    <phoneticPr fontId="54" type="noConversion"/>
  </si>
  <si>
    <t>IS00106</t>
    <phoneticPr fontId="54" type="noConversion"/>
  </si>
  <si>
    <t>運動社會與倫理學研究專題研究</t>
    <phoneticPr fontId="54" type="noConversion"/>
  </si>
  <si>
    <t>IS00107</t>
    <phoneticPr fontId="54" type="noConversion"/>
  </si>
  <si>
    <t>運動員長期發展研究專題研究</t>
    <phoneticPr fontId="54" type="noConversion"/>
  </si>
  <si>
    <t>IS00108</t>
    <phoneticPr fontId="54" type="noConversion"/>
  </si>
  <si>
    <t>Sportpolicies</t>
    <phoneticPr fontId="54" type="noConversion"/>
  </si>
  <si>
    <t>IS00109</t>
    <phoneticPr fontId="54" type="noConversion"/>
  </si>
  <si>
    <t>非同步遠距教學(50%)</t>
    <phoneticPr fontId="54" type="noConversion"/>
  </si>
  <si>
    <t>IS00110</t>
    <phoneticPr fontId="54" type="noConversion"/>
  </si>
  <si>
    <t xml:space="preserve">Social inclusion and volunteering </t>
    <phoneticPr fontId="54" type="noConversion"/>
  </si>
  <si>
    <t xml:space="preserve">Sport and media </t>
    <phoneticPr fontId="54" type="noConversion"/>
  </si>
  <si>
    <t>一般及專項熱身與緩和專題研究</t>
    <phoneticPr fontId="54" type="noConversion"/>
  </si>
  <si>
    <t xml:space="preserve">General and sport specific warm up and cool down </t>
    <phoneticPr fontId="54" type="noConversion"/>
  </si>
  <si>
    <t>IS00212</t>
    <phoneticPr fontId="54" type="noConversion"/>
  </si>
  <si>
    <t>Stretching</t>
    <phoneticPr fontId="54" type="noConversion"/>
  </si>
  <si>
    <t xml:space="preserve">Strenght and Conditioning </t>
    <phoneticPr fontId="54" type="noConversion"/>
  </si>
  <si>
    <t>IS00301</t>
    <phoneticPr fontId="54" type="noConversion"/>
  </si>
  <si>
    <r>
      <t>教練實習專題</t>
    </r>
    <r>
      <rPr>
        <sz val="12"/>
        <color theme="1"/>
        <rFont val="新細明體"/>
        <family val="1"/>
        <charset val="136"/>
        <scheme val="minor"/>
      </rPr>
      <t xml:space="preserve">研究 </t>
    </r>
    <r>
      <rPr>
        <sz val="12"/>
        <color rgb="FF000000"/>
        <rFont val="新細明體"/>
        <family val="1"/>
        <charset val="136"/>
      </rPr>
      <t>(一)</t>
    </r>
    <phoneticPr fontId="54" type="noConversion"/>
  </si>
  <si>
    <t>非同步遠距教學(100%)</t>
    <phoneticPr fontId="54" type="noConversion"/>
  </si>
  <si>
    <r>
      <t>教練實習專題</t>
    </r>
    <r>
      <rPr>
        <sz val="12"/>
        <color theme="1"/>
        <rFont val="新細明體"/>
        <family val="1"/>
        <charset val="136"/>
        <scheme val="minor"/>
      </rPr>
      <t xml:space="preserve">研究 </t>
    </r>
    <r>
      <rPr>
        <sz val="12"/>
        <color rgb="FF000000"/>
        <rFont val="新細明體"/>
        <family val="1"/>
        <charset val="136"/>
      </rPr>
      <t>(二)</t>
    </r>
    <phoneticPr fontId="54" type="noConversion"/>
  </si>
  <si>
    <t>非同步遠距教學(100%)</t>
    <phoneticPr fontId="54" type="noConversion"/>
  </si>
  <si>
    <t>IS00213</t>
    <phoneticPr fontId="54" type="noConversion"/>
  </si>
  <si>
    <t>運動訓練理論專題研究</t>
    <phoneticPr fontId="54" type="noConversion"/>
  </si>
  <si>
    <t>IS00214</t>
    <phoneticPr fontId="54" type="noConversion"/>
  </si>
  <si>
    <r>
      <t>運動訓練</t>
    </r>
    <r>
      <rPr>
        <sz val="12"/>
        <color rgb="FF000000"/>
        <rFont val="新細明體"/>
        <family val="1"/>
        <charset val="136"/>
      </rPr>
      <t>與</t>
    </r>
    <r>
      <rPr>
        <sz val="12"/>
        <color theme="1"/>
        <rFont val="新細明體"/>
        <family val="1"/>
        <charset val="136"/>
        <scheme val="minor"/>
      </rPr>
      <t>教練學專題研究</t>
    </r>
    <phoneticPr fontId="54" type="noConversion"/>
  </si>
  <si>
    <t>Training and coaching</t>
    <phoneticPr fontId="54" type="noConversion"/>
  </si>
  <si>
    <t>IS00112</t>
    <phoneticPr fontId="54" type="noConversion"/>
  </si>
  <si>
    <t>研究方法與設計專題研究</t>
    <phoneticPr fontId="54" type="noConversion"/>
  </si>
  <si>
    <t>IS00215</t>
    <phoneticPr fontId="54" type="noConversion"/>
  </si>
  <si>
    <t>文獻評論專題研究</t>
    <phoneticPr fontId="54" type="noConversion"/>
  </si>
  <si>
    <t>非同步遠距教學(100%)</t>
    <phoneticPr fontId="54" type="noConversion"/>
  </si>
  <si>
    <t>IS00216</t>
    <phoneticPr fontId="54" type="noConversion"/>
  </si>
  <si>
    <t>數據分析與統計專題研究</t>
    <phoneticPr fontId="54" type="noConversion"/>
  </si>
  <si>
    <r>
      <t>Data analysis and statistics</t>
    </r>
    <r>
      <rPr>
        <sz val="11"/>
        <color rgb="FFFF0000"/>
        <rFont val="新細明體"/>
        <family val="2"/>
        <charset val="238"/>
        <scheme val="minor"/>
      </rPr>
      <t/>
    </r>
    <phoneticPr fontId="54" type="noConversion"/>
  </si>
  <si>
    <r>
      <t>研究</t>
    </r>
    <r>
      <rPr>
        <sz val="12"/>
        <color theme="1"/>
        <rFont val="新細明體"/>
        <family val="1"/>
        <charset val="136"/>
        <scheme val="minor"/>
      </rPr>
      <t>論文</t>
    </r>
    <r>
      <rPr>
        <sz val="12"/>
        <color rgb="FF000000"/>
        <rFont val="新細明體"/>
        <family val="1"/>
        <charset val="136"/>
      </rPr>
      <t xml:space="preserve"> (一)</t>
    </r>
    <phoneticPr fontId="54" type="noConversion"/>
  </si>
  <si>
    <t>IS00302</t>
    <phoneticPr fontId="54" type="noConversion"/>
  </si>
  <si>
    <t>Thesis III.</t>
    <phoneticPr fontId="54" type="noConversion"/>
  </si>
  <si>
    <r>
      <t>研究論文 (</t>
    </r>
    <r>
      <rPr>
        <sz val="12"/>
        <color rgb="FF000000"/>
        <rFont val="新細明體"/>
        <family val="1"/>
        <charset val="136"/>
      </rPr>
      <t>四</t>
    </r>
    <r>
      <rPr>
        <sz val="12"/>
        <color theme="1"/>
        <rFont val="新細明體"/>
        <family val="1"/>
        <charset val="136"/>
        <scheme val="minor"/>
      </rPr>
      <t>)</t>
    </r>
    <phoneticPr fontId="54" type="noConversion"/>
  </si>
  <si>
    <t xml:space="preserve">Thesis IV. </t>
    <phoneticPr fontId="54" type="noConversion"/>
  </si>
  <si>
    <t>備註：每學分授課時數為15小時</t>
    <phoneticPr fontId="54" type="noConversion"/>
  </si>
  <si>
    <r>
      <rPr>
        <sz val="12"/>
        <rFont val="標楷體"/>
        <family val="4"/>
        <charset val="136"/>
      </rPr>
      <t>傷防組必選</t>
    </r>
    <phoneticPr fontId="5" type="noConversion"/>
  </si>
  <si>
    <t xml:space="preserve">Advanced Study of Athletic Training  </t>
    <phoneticPr fontId="5" type="noConversion"/>
  </si>
  <si>
    <r>
      <t>國立體育大學運動與健康科學學院運動保健學系課程內容計畫表（學制：大學部）</t>
    </r>
    <r>
      <rPr>
        <b/>
        <sz val="16"/>
        <color indexed="8"/>
        <rFont val="Times New Roman"/>
        <family val="1"/>
      </rPr>
      <t xml:space="preserve">    </t>
    </r>
    <r>
      <rPr>
        <b/>
        <sz val="12"/>
        <color indexed="8"/>
        <rFont val="Times New Roman"/>
        <family val="1"/>
      </rPr>
      <t xml:space="preserve"> 106.05.15</t>
    </r>
    <r>
      <rPr>
        <b/>
        <sz val="12"/>
        <color indexed="8"/>
        <rFont val="標楷體"/>
        <family val="4"/>
        <charset val="136"/>
      </rPr>
      <t>新修</t>
    </r>
    <phoneticPr fontId="5" type="noConversion"/>
  </si>
  <si>
    <r>
      <t>(</t>
    </r>
    <r>
      <rPr>
        <sz val="12"/>
        <color indexed="8"/>
        <rFont val="標楷體"/>
        <family val="4"/>
        <charset val="136"/>
      </rPr>
      <t>本課程自</t>
    </r>
    <r>
      <rPr>
        <sz val="12"/>
        <color indexed="8"/>
        <rFont val="Times New Roman"/>
        <family val="1"/>
      </rPr>
      <t>106</t>
    </r>
    <r>
      <rPr>
        <sz val="12"/>
        <color indexed="8"/>
        <rFont val="標楷體"/>
        <family val="4"/>
        <charset val="136"/>
      </rPr>
      <t>學年度第</t>
    </r>
    <r>
      <rPr>
        <sz val="12"/>
        <color indexed="8"/>
        <rFont val="Times New Roman"/>
        <family val="1"/>
      </rPr>
      <t>1</t>
    </r>
    <r>
      <rPr>
        <sz val="12"/>
        <color indexed="8"/>
        <rFont val="標楷體"/>
        <family val="4"/>
        <charset val="136"/>
      </rPr>
      <t>學期起實施</t>
    </r>
    <r>
      <rPr>
        <sz val="12"/>
        <color indexed="8"/>
        <rFont val="Times New Roman"/>
        <family val="1"/>
      </rPr>
      <t>)</t>
    </r>
    <phoneticPr fontId="5" type="noConversion"/>
  </si>
  <si>
    <r>
      <t>一、各科目開課學年或學期，得視實際情況彈性調整，畢業學分為</t>
    </r>
    <r>
      <rPr>
        <sz val="12"/>
        <color indexed="8"/>
        <rFont val="Times New Roman"/>
        <family val="1"/>
      </rPr>
      <t>128</t>
    </r>
    <r>
      <rPr>
        <sz val="12"/>
        <color indexed="8"/>
        <rFont val="標楷體"/>
        <family val="4"/>
        <charset val="136"/>
      </rPr>
      <t>學分。</t>
    </r>
    <r>
      <rPr>
        <sz val="12"/>
        <color indexed="10"/>
        <rFont val="標楷體"/>
        <family val="4"/>
        <charset val="136"/>
      </rPr>
      <t>畢業須修畢本校任一課程模組。</t>
    </r>
    <r>
      <rPr>
        <sz val="12"/>
        <color indexed="8"/>
        <rFont val="標楷體"/>
        <family val="4"/>
        <charset val="136"/>
      </rPr>
      <t xml:space="preserve">
</t>
    </r>
    <r>
      <rPr>
        <sz val="12"/>
        <color indexed="8"/>
        <rFont val="Times New Roman"/>
        <family val="1"/>
      </rPr>
      <t xml:space="preserve">       </t>
    </r>
    <r>
      <rPr>
        <sz val="12"/>
        <color indexed="8"/>
        <rFont val="標楷體"/>
        <family val="4"/>
        <charset val="136"/>
      </rPr>
      <t>通識必修：</t>
    </r>
    <r>
      <rPr>
        <sz val="12"/>
        <color indexed="8"/>
        <rFont val="Times New Roman"/>
        <family val="1"/>
      </rPr>
      <t>28</t>
    </r>
    <r>
      <rPr>
        <sz val="12"/>
        <color indexed="8"/>
        <rFont val="標楷體"/>
        <family val="4"/>
        <charset val="136"/>
      </rPr>
      <t>學分；本系共同必修：</t>
    </r>
    <r>
      <rPr>
        <sz val="12"/>
        <color indexed="8"/>
        <rFont val="Times New Roman"/>
        <family val="1"/>
      </rPr>
      <t>54</t>
    </r>
    <r>
      <rPr>
        <sz val="12"/>
        <color indexed="8"/>
        <rFont val="標楷體"/>
        <family val="4"/>
        <charset val="136"/>
      </rPr>
      <t>學分；選修：</t>
    </r>
    <r>
      <rPr>
        <sz val="12"/>
        <color indexed="10"/>
        <rFont val="Times New Roman"/>
        <family val="1"/>
      </rPr>
      <t>44</t>
    </r>
    <r>
      <rPr>
        <sz val="12"/>
        <color indexed="8"/>
        <rFont val="標楷體"/>
        <family val="4"/>
        <charset val="136"/>
      </rPr>
      <t>學分；</t>
    </r>
    <r>
      <rPr>
        <b/>
        <sz val="12"/>
        <color indexed="8"/>
        <rFont val="標楷體"/>
        <family val="4"/>
        <charset val="136"/>
      </rPr>
      <t>應修畢體育術科課程</t>
    </r>
    <r>
      <rPr>
        <b/>
        <sz val="12"/>
        <color indexed="8"/>
        <rFont val="Times New Roman"/>
        <family val="1"/>
      </rPr>
      <t>10</t>
    </r>
    <r>
      <rPr>
        <b/>
        <sz val="12"/>
        <color indexed="8"/>
        <rFont val="標楷體"/>
        <family val="4"/>
        <charset val="136"/>
      </rPr>
      <t>學分</t>
    </r>
    <r>
      <rPr>
        <b/>
        <sz val="12"/>
        <color indexed="8"/>
        <rFont val="Times New Roman"/>
        <family val="1"/>
      </rPr>
      <t>(</t>
    </r>
    <r>
      <rPr>
        <b/>
        <sz val="12"/>
        <color indexed="8"/>
        <rFont val="標楷體"/>
        <family val="4"/>
        <charset val="136"/>
      </rPr>
      <t>含必修游泳、體適能各</t>
    </r>
    <r>
      <rPr>
        <b/>
        <sz val="12"/>
        <color indexed="8"/>
        <rFont val="Times New Roman"/>
        <family val="1"/>
      </rPr>
      <t>1</t>
    </r>
    <r>
      <rPr>
        <b/>
        <sz val="12"/>
        <color indexed="8"/>
        <rFont val="標楷體"/>
        <family val="4"/>
        <charset val="136"/>
      </rPr>
      <t>學分</t>
    </r>
    <r>
      <rPr>
        <b/>
        <sz val="12"/>
        <color indexed="8"/>
        <rFont val="Times New Roman"/>
        <family val="1"/>
      </rPr>
      <t>)</t>
    </r>
    <r>
      <rPr>
        <b/>
        <sz val="12"/>
        <color indexed="8"/>
        <rFont val="標楷體"/>
        <family val="4"/>
        <charset val="136"/>
      </rPr>
      <t>。</t>
    </r>
    <phoneticPr fontId="5" type="noConversion"/>
  </si>
  <si>
    <r>
      <t xml:space="preserve">二、教育目標：
</t>
    </r>
    <r>
      <rPr>
        <sz val="12"/>
        <color indexed="8"/>
        <rFont val="Times New Roman"/>
        <family val="1"/>
      </rPr>
      <t xml:space="preserve">    1. </t>
    </r>
    <r>
      <rPr>
        <sz val="12"/>
        <color indexed="8"/>
        <rFont val="標楷體"/>
        <family val="4"/>
        <charset val="136"/>
      </rPr>
      <t xml:space="preserve">培養學生具備運動傷害防護專業知識及實務能力。
</t>
    </r>
    <r>
      <rPr>
        <sz val="12"/>
        <color indexed="8"/>
        <rFont val="Times New Roman"/>
        <family val="1"/>
      </rPr>
      <t xml:space="preserve">    2. </t>
    </r>
    <r>
      <rPr>
        <sz val="12"/>
        <color indexed="8"/>
        <rFont val="標楷體"/>
        <family val="4"/>
        <charset val="136"/>
      </rPr>
      <t xml:space="preserve">培養學生具備體適能與健康促進專業知識及實務能力。
</t>
    </r>
    <r>
      <rPr>
        <sz val="12"/>
        <color indexed="8"/>
        <rFont val="Times New Roman"/>
        <family val="1"/>
      </rPr>
      <t xml:space="preserve">    3. </t>
    </r>
    <r>
      <rPr>
        <sz val="12"/>
        <color indexed="8"/>
        <rFont val="標楷體"/>
        <family val="4"/>
        <charset val="136"/>
      </rPr>
      <t>培養學生具備運動保健科學研究理論基礎。</t>
    </r>
    <phoneticPr fontId="5" type="noConversion"/>
  </si>
  <si>
    <t>種類</t>
    <phoneticPr fontId="5" type="noConversion"/>
  </si>
  <si>
    <t>類別</t>
    <phoneticPr fontId="5" type="noConversion"/>
  </si>
  <si>
    <t>課號</t>
    <phoneticPr fontId="5" type="noConversion"/>
  </si>
  <si>
    <t>中文名稱</t>
    <phoneticPr fontId="5" type="noConversion"/>
  </si>
  <si>
    <t>學分</t>
    <phoneticPr fontId="5" type="noConversion"/>
  </si>
  <si>
    <t>第一學年</t>
    <phoneticPr fontId="5" type="noConversion"/>
  </si>
  <si>
    <t>上</t>
    <phoneticPr fontId="5" type="noConversion"/>
  </si>
  <si>
    <t>下</t>
    <phoneticPr fontId="5" type="noConversion"/>
  </si>
  <si>
    <t>下</t>
    <phoneticPr fontId="5" type="noConversion"/>
  </si>
  <si>
    <t>必修</t>
    <phoneticPr fontId="5" type="noConversion"/>
  </si>
  <si>
    <t>共 同 必 修</t>
    <phoneticPr fontId="5" type="noConversion"/>
  </si>
  <si>
    <t>AH101</t>
    <phoneticPr fontId="5" type="noConversion"/>
  </si>
  <si>
    <t>Introduction to Athletic Training &amp; Health</t>
  </si>
  <si>
    <t>AH103</t>
    <phoneticPr fontId="5" type="noConversion"/>
  </si>
  <si>
    <t>Physical Fitness Programs</t>
  </si>
  <si>
    <t>AH130</t>
    <phoneticPr fontId="5" type="noConversion"/>
  </si>
  <si>
    <t>Human Anatomy &amp; Lab.</t>
    <phoneticPr fontId="5" type="noConversion"/>
  </si>
  <si>
    <t>AH134</t>
    <phoneticPr fontId="5" type="noConversion"/>
  </si>
  <si>
    <t>急救學與實習</t>
    <phoneticPr fontId="5" type="noConversion"/>
  </si>
  <si>
    <t>First Aid &amp; Emergency Care Practicum</t>
    <phoneticPr fontId="5" type="noConversion"/>
  </si>
  <si>
    <t>AH201</t>
    <phoneticPr fontId="5" type="noConversion"/>
  </si>
  <si>
    <t>Human Physiology</t>
  </si>
  <si>
    <t>AH109</t>
    <phoneticPr fontId="5" type="noConversion"/>
  </si>
  <si>
    <t>Personal Health</t>
  </si>
  <si>
    <t>AH131</t>
    <phoneticPr fontId="5" type="noConversion"/>
  </si>
  <si>
    <r>
      <t>Service-Learning (</t>
    </r>
    <r>
      <rPr>
        <sz val="12"/>
        <rFont val="標楷體"/>
        <family val="4"/>
        <charset val="136"/>
      </rPr>
      <t>Ⅰ</t>
    </r>
    <r>
      <rPr>
        <sz val="12"/>
        <rFont val="Times New Roman"/>
        <family val="1"/>
      </rPr>
      <t>)</t>
    </r>
    <phoneticPr fontId="5" type="noConversion"/>
  </si>
  <si>
    <t>AH132</t>
    <phoneticPr fontId="5" type="noConversion"/>
  </si>
  <si>
    <r>
      <t>Service-Learning (</t>
    </r>
    <r>
      <rPr>
        <sz val="12"/>
        <rFont val="標楷體"/>
        <family val="4"/>
        <charset val="136"/>
      </rPr>
      <t>Ⅱ</t>
    </r>
    <r>
      <rPr>
        <sz val="12"/>
        <rFont val="Times New Roman"/>
        <family val="1"/>
      </rPr>
      <t>)</t>
    </r>
    <phoneticPr fontId="5" type="noConversion"/>
  </si>
  <si>
    <t>必修</t>
    <phoneticPr fontId="5" type="noConversion"/>
  </si>
  <si>
    <t>AH204</t>
    <phoneticPr fontId="5" type="noConversion"/>
  </si>
  <si>
    <t>Care Prevention of Athletic Injuries</t>
  </si>
  <si>
    <t>全學年課程</t>
    <phoneticPr fontId="5" type="noConversion"/>
  </si>
  <si>
    <t>AH127</t>
    <phoneticPr fontId="5" type="noConversion"/>
  </si>
  <si>
    <t>AH203</t>
    <phoneticPr fontId="5" type="noConversion"/>
  </si>
  <si>
    <t>Health Management</t>
  </si>
  <si>
    <t>AH224</t>
    <phoneticPr fontId="5" type="noConversion"/>
  </si>
  <si>
    <t>Exercise Physiology</t>
  </si>
  <si>
    <t>AH257</t>
    <phoneticPr fontId="5" type="noConversion"/>
  </si>
  <si>
    <t>阻力訓練理論與實務</t>
    <phoneticPr fontId="5" type="noConversion"/>
  </si>
  <si>
    <t>Principles &amp; Field Practice in Resistance Training</t>
    <phoneticPr fontId="5" type="noConversion"/>
  </si>
  <si>
    <t>AH202</t>
    <phoneticPr fontId="5" type="noConversion"/>
  </si>
  <si>
    <t>Human Kinesiology</t>
  </si>
  <si>
    <t>AH258</t>
    <phoneticPr fontId="5" type="noConversion"/>
  </si>
  <si>
    <t>運動貼紮與實驗</t>
    <phoneticPr fontId="5" type="noConversion"/>
  </si>
  <si>
    <t xml:space="preserve">Field Practice in Exercise Taping </t>
    <phoneticPr fontId="5" type="noConversion"/>
  </si>
  <si>
    <t>AH305</t>
    <phoneticPr fontId="5" type="noConversion"/>
  </si>
  <si>
    <t>Testing &amp; Evaluation of Physical Fitness</t>
  </si>
  <si>
    <t>AH306</t>
    <phoneticPr fontId="5" type="noConversion"/>
  </si>
  <si>
    <t>運動保健之經營與管理</t>
    <phoneticPr fontId="5" type="noConversion"/>
  </si>
  <si>
    <t>Management of Athletic Training &amp; Health</t>
    <phoneticPr fontId="5" type="noConversion"/>
  </si>
  <si>
    <t>AH307</t>
    <phoneticPr fontId="5" type="noConversion"/>
  </si>
  <si>
    <t>Exercise Prescription</t>
  </si>
  <si>
    <t>AH366</t>
    <phoneticPr fontId="5" type="noConversion"/>
  </si>
  <si>
    <t>研究法與統計概論</t>
    <phoneticPr fontId="5" type="noConversion"/>
  </si>
  <si>
    <t>Introduction and Statistics to Research Methods</t>
    <phoneticPr fontId="5" type="noConversion"/>
  </si>
  <si>
    <t>必修</t>
    <phoneticPr fontId="5" type="noConversion"/>
  </si>
  <si>
    <t>AH308</t>
    <phoneticPr fontId="5" type="noConversion"/>
  </si>
  <si>
    <r>
      <t>Athletic Training &amp; Health Practicum (</t>
    </r>
    <r>
      <rPr>
        <sz val="12"/>
        <rFont val="標楷體"/>
        <family val="4"/>
        <charset val="136"/>
      </rPr>
      <t>Ⅰ</t>
    </r>
    <r>
      <rPr>
        <sz val="12"/>
        <rFont val="Times New Roman"/>
        <family val="1"/>
      </rPr>
      <t>)</t>
    </r>
    <phoneticPr fontId="5" type="noConversion"/>
  </si>
  <si>
    <t>全學年課程</t>
    <phoneticPr fontId="5" type="noConversion"/>
  </si>
  <si>
    <t>AH429</t>
    <phoneticPr fontId="5" type="noConversion"/>
  </si>
  <si>
    <r>
      <t>Athletic Training &amp; Health Practicum (</t>
    </r>
    <r>
      <rPr>
        <sz val="12"/>
        <rFont val="標楷體"/>
        <family val="4"/>
        <charset val="136"/>
      </rPr>
      <t>Ⅱ</t>
    </r>
    <r>
      <rPr>
        <sz val="12"/>
        <rFont val="Times New Roman"/>
        <family val="1"/>
      </rPr>
      <t>)</t>
    </r>
    <phoneticPr fontId="5" type="noConversion"/>
  </si>
  <si>
    <t>AH118</t>
    <phoneticPr fontId="5" type="noConversion"/>
  </si>
  <si>
    <t>Swimming</t>
    <phoneticPr fontId="5" type="noConversion"/>
  </si>
  <si>
    <t>AH135</t>
    <phoneticPr fontId="5" type="noConversion"/>
  </si>
  <si>
    <t>Fitness</t>
    <phoneticPr fontId="5" type="noConversion"/>
  </si>
  <si>
    <t>合計</t>
    <phoneticPr fontId="5" type="noConversion"/>
  </si>
  <si>
    <t>選修</t>
    <phoneticPr fontId="5" type="noConversion"/>
  </si>
  <si>
    <t>選  修  課  程</t>
    <phoneticPr fontId="5" type="noConversion"/>
  </si>
  <si>
    <t>AH301</t>
    <phoneticPr fontId="5" type="noConversion"/>
  </si>
  <si>
    <t>Sports Nutrition</t>
  </si>
  <si>
    <t>AH212</t>
    <phoneticPr fontId="5" type="noConversion"/>
  </si>
  <si>
    <t>Sports Massage</t>
  </si>
  <si>
    <t>傷防組必選</t>
    <phoneticPr fontId="5" type="noConversion"/>
  </si>
  <si>
    <t>AH214</t>
    <phoneticPr fontId="5" type="noConversion"/>
  </si>
  <si>
    <t>Applied Human Pathology</t>
  </si>
  <si>
    <r>
      <rPr>
        <sz val="12"/>
        <rFont val="標楷體"/>
        <family val="4"/>
        <charset val="136"/>
      </rPr>
      <t>傷防組必選</t>
    </r>
    <phoneticPr fontId="5" type="noConversion"/>
  </si>
  <si>
    <t>AH303</t>
    <phoneticPr fontId="5" type="noConversion"/>
  </si>
  <si>
    <t>Therapeutic Modalities &amp; Practicum</t>
  </si>
  <si>
    <t>AH112</t>
    <phoneticPr fontId="5" type="noConversion"/>
  </si>
  <si>
    <t>Safety Education</t>
  </si>
  <si>
    <t>AH311</t>
    <phoneticPr fontId="5" type="noConversion"/>
  </si>
  <si>
    <t>Women and Children Health</t>
  </si>
  <si>
    <t>AH211</t>
    <phoneticPr fontId="5" type="noConversion"/>
  </si>
  <si>
    <t>Terminology for Athletic training &amp; Health</t>
  </si>
  <si>
    <r>
      <rPr>
        <sz val="12"/>
        <rFont val="標楷體"/>
        <family val="4"/>
        <charset val="136"/>
      </rPr>
      <t>隔年開課</t>
    </r>
    <phoneticPr fontId="5" type="noConversion"/>
  </si>
  <si>
    <t>AH108</t>
    <phoneticPr fontId="5" type="noConversion"/>
  </si>
  <si>
    <t>Sports Psychology</t>
  </si>
  <si>
    <t>選修</t>
    <phoneticPr fontId="5" type="noConversion"/>
  </si>
  <si>
    <t>AH244</t>
    <phoneticPr fontId="5" type="noConversion"/>
  </si>
  <si>
    <t>Drug Education</t>
  </si>
  <si>
    <r>
      <rPr>
        <sz val="12"/>
        <rFont val="標楷體"/>
        <family val="4"/>
        <charset val="136"/>
      </rPr>
      <t>隔年開課</t>
    </r>
    <phoneticPr fontId="5" type="noConversion"/>
  </si>
  <si>
    <t>AH346</t>
    <phoneticPr fontId="5" type="noConversion"/>
  </si>
  <si>
    <t>健康促進</t>
    <phoneticPr fontId="5" type="noConversion"/>
  </si>
  <si>
    <t>Health Promotion</t>
  </si>
  <si>
    <t>AH207</t>
    <phoneticPr fontId="5" type="noConversion"/>
  </si>
  <si>
    <t>Biomechanics of Sport &amp; Exercise</t>
  </si>
  <si>
    <t>選修</t>
    <phoneticPr fontId="5" type="noConversion"/>
  </si>
  <si>
    <t>AH259</t>
  </si>
  <si>
    <t>阻力訓練指導法</t>
    <phoneticPr fontId="5" type="noConversion"/>
  </si>
  <si>
    <t>Resistance Training</t>
    <phoneticPr fontId="5" type="noConversion"/>
  </si>
  <si>
    <t>運動傷害評估與功能復健實習(一)</t>
    <phoneticPr fontId="5" type="noConversion"/>
  </si>
  <si>
    <t>​Evaluation​, Rehabilitation &amp; Practicum of Sport injuries​​​ I</t>
    <phoneticPr fontId="5" type="noConversion"/>
  </si>
  <si>
    <t>新增課程，三上開課</t>
    <phoneticPr fontId="5" type="noConversion"/>
  </si>
  <si>
    <t>運動傷害評估與功能復健實習(二)</t>
    <phoneticPr fontId="5" type="noConversion"/>
  </si>
  <si>
    <t>​Evaluation​, Rehabilitation &amp; Practicum of Sport injuries​​​ II</t>
    <phoneticPr fontId="5" type="noConversion"/>
  </si>
  <si>
    <t>新增課程，三下開課</t>
    <phoneticPr fontId="5" type="noConversion"/>
  </si>
  <si>
    <t>運動保健實踐創課</t>
    <phoneticPr fontId="5" type="noConversion"/>
  </si>
  <si>
    <t>Practicum &amp; ​Innovation of Athletic Training &amp; Health​</t>
    <phoneticPr fontId="5" type="noConversion"/>
  </si>
  <si>
    <t>AH347</t>
    <phoneticPr fontId="5" type="noConversion"/>
  </si>
  <si>
    <t>Environmental Health</t>
  </si>
  <si>
    <t>AH374</t>
    <phoneticPr fontId="5" type="noConversion"/>
  </si>
  <si>
    <t>應用運動貼紮與實驗</t>
    <phoneticPr fontId="5" type="noConversion"/>
  </si>
  <si>
    <t>Applied and Field Practice in Exercise Taping</t>
    <phoneticPr fontId="5" type="noConversion"/>
  </si>
  <si>
    <t>AH354</t>
    <phoneticPr fontId="5" type="noConversion"/>
  </si>
  <si>
    <t>功能性肌力訓練實務</t>
    <phoneticPr fontId="5" type="noConversion"/>
  </si>
  <si>
    <t>Field Practice in Functional Strength Training</t>
    <phoneticPr fontId="5" type="noConversion"/>
  </si>
  <si>
    <t>AH355</t>
    <phoneticPr fontId="5" type="noConversion"/>
  </si>
  <si>
    <t>個人運動指導實務</t>
    <phoneticPr fontId="5" type="noConversion"/>
  </si>
  <si>
    <t>Field Practice in Personal Exercise Director</t>
    <phoneticPr fontId="5" type="noConversion"/>
  </si>
  <si>
    <t>AH320</t>
    <phoneticPr fontId="5" type="noConversion"/>
  </si>
  <si>
    <t>骨科運動醫學概論</t>
    <phoneticPr fontId="5" type="noConversion"/>
  </si>
  <si>
    <t>Orthopedics in Sports Medicine</t>
  </si>
  <si>
    <t>AH367</t>
    <phoneticPr fontId="5" type="noConversion"/>
  </si>
  <si>
    <t>俱樂部管理與行銷實務</t>
    <phoneticPr fontId="5" type="noConversion"/>
  </si>
  <si>
    <t>Field Practice in Fitness Clubs Management and Marketing</t>
    <phoneticPr fontId="5" type="noConversion"/>
  </si>
  <si>
    <t>AH433</t>
    <phoneticPr fontId="5" type="noConversion"/>
  </si>
  <si>
    <t>Activity Planning and Project Management</t>
  </si>
  <si>
    <t>AH424</t>
    <phoneticPr fontId="5" type="noConversion"/>
  </si>
  <si>
    <t>Weight Control and Body Build</t>
  </si>
  <si>
    <t>AH402</t>
    <phoneticPr fontId="5" type="noConversion"/>
  </si>
  <si>
    <t>Sports Conditioning &amp; Training</t>
  </si>
  <si>
    <t>AH420</t>
    <phoneticPr fontId="5" type="noConversion"/>
  </si>
  <si>
    <t>Introduction to Traditional Therapy</t>
  </si>
  <si>
    <t>AH254</t>
    <phoneticPr fontId="5" type="noConversion"/>
  </si>
  <si>
    <t>經絡學實務運用</t>
    <phoneticPr fontId="5" type="noConversion"/>
  </si>
  <si>
    <t>Theory and application in Meridian therapy</t>
    <phoneticPr fontId="5" type="noConversion"/>
  </si>
  <si>
    <t>AH372</t>
    <phoneticPr fontId="5" type="noConversion"/>
  </si>
  <si>
    <r>
      <t>徒手保健手法</t>
    </r>
    <r>
      <rPr>
        <sz val="12"/>
        <color indexed="8"/>
        <rFont val="Times New Roman"/>
        <family val="1"/>
      </rPr>
      <t/>
    </r>
    <phoneticPr fontId="5" type="noConversion"/>
  </si>
  <si>
    <t xml:space="preserve">Manual Techniques of Health Protection </t>
    <phoneticPr fontId="5" type="noConversion"/>
  </si>
  <si>
    <t>AH260</t>
  </si>
  <si>
    <r>
      <t>中醫骨傷整復療法</t>
    </r>
    <r>
      <rPr>
        <sz val="12"/>
        <color indexed="8"/>
        <rFont val="Times New Roman"/>
        <family val="1"/>
      </rPr>
      <t/>
    </r>
    <phoneticPr fontId="5" type="noConversion"/>
  </si>
  <si>
    <t>Manipulation therapy for musculoskeletal injury in Chinese Medicine</t>
    <phoneticPr fontId="5" type="noConversion"/>
  </si>
  <si>
    <t>AH250</t>
    <phoneticPr fontId="5" type="noConversion"/>
  </si>
  <si>
    <r>
      <t>高齡者功能性體適能</t>
    </r>
    <r>
      <rPr>
        <sz val="12"/>
        <color indexed="12"/>
        <rFont val="標楷體"/>
        <family val="4"/>
        <charset val="136"/>
      </rPr>
      <t/>
    </r>
    <phoneticPr fontId="5" type="noConversion"/>
  </si>
  <si>
    <t>Functional Fitness for Older Adults</t>
    <phoneticPr fontId="5" type="noConversion"/>
  </si>
  <si>
    <t>AH251</t>
    <phoneticPr fontId="5" type="noConversion"/>
  </si>
  <si>
    <t>健康心理學</t>
    <phoneticPr fontId="5" type="noConversion"/>
  </si>
  <si>
    <t>Health Psychology</t>
    <phoneticPr fontId="5" type="noConversion"/>
  </si>
  <si>
    <t>隔年開課</t>
    <phoneticPr fontId="5" type="noConversion"/>
  </si>
  <si>
    <t>AH406</t>
    <phoneticPr fontId="5" type="noConversion"/>
  </si>
  <si>
    <t>Health for the Elderly</t>
  </si>
  <si>
    <t>AH249</t>
    <phoneticPr fontId="5" type="noConversion"/>
  </si>
  <si>
    <t>長期照顧概論</t>
    <phoneticPr fontId="5" type="noConversion"/>
  </si>
  <si>
    <t>Long-term Care</t>
    <phoneticPr fontId="5" type="noConversion"/>
  </si>
  <si>
    <t>AH252</t>
    <phoneticPr fontId="5" type="noConversion"/>
  </si>
  <si>
    <t>身體活動與老化</t>
    <phoneticPr fontId="5" type="noConversion"/>
  </si>
  <si>
    <t>Physical Activity and Aging</t>
    <phoneticPr fontId="5" type="noConversion"/>
  </si>
  <si>
    <t>AH363</t>
    <phoneticPr fontId="5" type="noConversion"/>
  </si>
  <si>
    <t>老人跌倒與預防</t>
    <phoneticPr fontId="5" type="noConversion"/>
  </si>
  <si>
    <t>Fall Prevention in Older Adults</t>
    <phoneticPr fontId="5" type="noConversion"/>
  </si>
  <si>
    <t>AH364</t>
    <phoneticPr fontId="5" type="noConversion"/>
  </si>
  <si>
    <t>高齡者營養保健</t>
    <phoneticPr fontId="5" type="noConversion"/>
  </si>
  <si>
    <t>Nutrition and Health for Older Adults</t>
    <phoneticPr fontId="5" type="noConversion"/>
  </si>
  <si>
    <t>AH373</t>
    <phoneticPr fontId="5" type="noConversion"/>
  </si>
  <si>
    <t>高齡健康評估</t>
    <phoneticPr fontId="5" type="noConversion"/>
  </si>
  <si>
    <t>Health Evaluation for Older Adults</t>
    <phoneticPr fontId="5" type="noConversion"/>
  </si>
  <si>
    <t>AH369</t>
    <phoneticPr fontId="5" type="noConversion"/>
  </si>
  <si>
    <t>Field Practice in Exercise Leadership for Health</t>
    <phoneticPr fontId="5" type="noConversion"/>
  </si>
  <si>
    <t>AH362</t>
    <phoneticPr fontId="5" type="noConversion"/>
  </si>
  <si>
    <t>高齡者運動指導實習</t>
    <phoneticPr fontId="5" type="noConversion"/>
  </si>
  <si>
    <t>Practicum of Physical Activity Instruction for Older Adults</t>
    <phoneticPr fontId="5" type="noConversion"/>
  </si>
  <si>
    <t>AH434</t>
    <phoneticPr fontId="5" type="noConversion"/>
  </si>
  <si>
    <t>運動保健創業概論</t>
    <phoneticPr fontId="5" type="noConversion"/>
  </si>
  <si>
    <t>Introduction of Entrepreneurship in Exercise and Health Industry</t>
    <phoneticPr fontId="5" type="noConversion"/>
  </si>
  <si>
    <t>AH262</t>
    <phoneticPr fontId="5" type="noConversion"/>
  </si>
  <si>
    <t>運動體能測驗與評量</t>
    <phoneticPr fontId="5" type="noConversion"/>
  </si>
  <si>
    <t>Testing &amp; Evaluation of Sport Related Fitness</t>
    <phoneticPr fontId="5" type="noConversion"/>
  </si>
  <si>
    <t>AH261</t>
    <phoneticPr fontId="5" type="noConversion"/>
  </si>
  <si>
    <r>
      <t>高齡運動服務創新實務</t>
    </r>
    <r>
      <rPr>
        <sz val="12"/>
        <rFont val="新細明體"/>
        <family val="1"/>
        <charset val="136"/>
      </rPr>
      <t>Ⅰ</t>
    </r>
    <phoneticPr fontId="5" type="noConversion"/>
  </si>
  <si>
    <r>
      <t>Practices in innovative exercise services for older population</t>
    </r>
    <r>
      <rPr>
        <sz val="12"/>
        <rFont val="細明體"/>
        <family val="3"/>
        <charset val="136"/>
      </rPr>
      <t>Ⅰ</t>
    </r>
    <phoneticPr fontId="5" type="noConversion"/>
  </si>
  <si>
    <t>AH375</t>
    <phoneticPr fontId="5" type="noConversion"/>
  </si>
  <si>
    <r>
      <t>高齡運動服務創新實務</t>
    </r>
    <r>
      <rPr>
        <sz val="12"/>
        <rFont val="新細明體"/>
        <family val="1"/>
        <charset val="136"/>
      </rPr>
      <t>Ⅱ</t>
    </r>
    <phoneticPr fontId="5" type="noConversion"/>
  </si>
  <si>
    <r>
      <t>Practices in innovative exercise services for older population</t>
    </r>
    <r>
      <rPr>
        <sz val="12"/>
        <rFont val="細明體"/>
        <family val="3"/>
        <charset val="136"/>
      </rPr>
      <t>Ⅱ</t>
    </r>
    <phoneticPr fontId="5" type="noConversion"/>
  </si>
  <si>
    <t>AH263</t>
    <phoneticPr fontId="5" type="noConversion"/>
  </si>
  <si>
    <t>方塊踏步運動</t>
    <phoneticPr fontId="5" type="noConversion"/>
  </si>
  <si>
    <t>Square Stepping Exercise</t>
    <phoneticPr fontId="5" type="noConversion"/>
  </si>
  <si>
    <t>選修</t>
    <phoneticPr fontId="5" type="noConversion"/>
  </si>
  <si>
    <t>AH116</t>
    <phoneticPr fontId="5" type="noConversion"/>
  </si>
  <si>
    <t>AH119</t>
    <phoneticPr fontId="5" type="noConversion"/>
  </si>
  <si>
    <t>AH117</t>
    <phoneticPr fontId="5" type="noConversion"/>
  </si>
  <si>
    <t>AH220</t>
    <phoneticPr fontId="5" type="noConversion"/>
  </si>
  <si>
    <t>AH253</t>
    <phoneticPr fontId="5" type="noConversion"/>
  </si>
  <si>
    <t>有氧舞蹈</t>
    <phoneticPr fontId="5" type="noConversion"/>
  </si>
  <si>
    <t>Aerobic dance</t>
    <phoneticPr fontId="5" type="noConversion"/>
  </si>
  <si>
    <t>AH427</t>
    <phoneticPr fontId="5" type="noConversion"/>
  </si>
  <si>
    <t>Walking for Fitness</t>
    <phoneticPr fontId="5" type="noConversion"/>
  </si>
  <si>
    <t>AH219</t>
    <phoneticPr fontId="5" type="noConversion"/>
  </si>
  <si>
    <t>Water Safety Instruction</t>
  </si>
  <si>
    <t>AH227</t>
    <phoneticPr fontId="5" type="noConversion"/>
  </si>
  <si>
    <t>田徑</t>
    <phoneticPr fontId="5" type="noConversion"/>
  </si>
  <si>
    <t>Track &amp; Field</t>
    <phoneticPr fontId="5" type="noConversion"/>
  </si>
  <si>
    <t>AH256</t>
    <phoneticPr fontId="5" type="noConversion"/>
  </si>
  <si>
    <t>武術</t>
    <phoneticPr fontId="5" type="noConversion"/>
  </si>
  <si>
    <t>Martial Art</t>
    <phoneticPr fontId="5" type="noConversion"/>
  </si>
  <si>
    <t>AH426</t>
    <phoneticPr fontId="5" type="noConversion"/>
  </si>
  <si>
    <t>柔道</t>
    <phoneticPr fontId="5" type="noConversion"/>
  </si>
  <si>
    <t>Judo</t>
    <phoneticPr fontId="5" type="noConversion"/>
  </si>
  <si>
    <t>AH409</t>
    <phoneticPr fontId="5" type="noConversion"/>
  </si>
  <si>
    <r>
      <t>高爾夫</t>
    </r>
    <r>
      <rPr>
        <sz val="12"/>
        <color indexed="8"/>
        <rFont val="Times New Roman"/>
        <family val="1"/>
      </rPr>
      <t/>
    </r>
    <phoneticPr fontId="5" type="noConversion"/>
  </si>
  <si>
    <t xml:space="preserve">Golf </t>
    <phoneticPr fontId="5" type="noConversion"/>
  </si>
  <si>
    <t>AH370</t>
    <phoneticPr fontId="5" type="noConversion"/>
  </si>
  <si>
    <t>水中適能</t>
    <phoneticPr fontId="5" type="noConversion"/>
  </si>
  <si>
    <t>Aqua Fitness</t>
    <phoneticPr fontId="5" type="noConversion"/>
  </si>
  <si>
    <t>AH368</t>
    <phoneticPr fontId="5" type="noConversion"/>
  </si>
  <si>
    <t>養生運動</t>
    <phoneticPr fontId="5" type="noConversion"/>
  </si>
  <si>
    <t>Exercise of Life Enhancement</t>
    <phoneticPr fontId="5" type="noConversion"/>
  </si>
  <si>
    <t>隔年開課</t>
    <phoneticPr fontId="5" type="noConversion"/>
  </si>
  <si>
    <t>AH432</t>
    <phoneticPr fontId="5" type="noConversion"/>
  </si>
  <si>
    <t>核心穩定訓練</t>
    <phoneticPr fontId="5" type="noConversion"/>
  </si>
  <si>
    <t>Core Stability Training</t>
    <phoneticPr fontId="5" type="noConversion"/>
  </si>
  <si>
    <t>合計</t>
    <phoneticPr fontId="5" type="noConversion"/>
  </si>
  <si>
    <r>
      <t>(</t>
    </r>
    <r>
      <rPr>
        <sz val="12"/>
        <color indexed="8"/>
        <rFont val="細明體"/>
        <family val="3"/>
        <charset val="136"/>
      </rPr>
      <t>本課程自</t>
    </r>
    <r>
      <rPr>
        <sz val="12"/>
        <color indexed="8"/>
        <rFont val="Times New Roman"/>
        <family val="1"/>
      </rPr>
      <t>105</t>
    </r>
    <r>
      <rPr>
        <sz val="12"/>
        <color indexed="8"/>
        <rFont val="細明體"/>
        <family val="3"/>
        <charset val="136"/>
      </rPr>
      <t>學年度第</t>
    </r>
    <r>
      <rPr>
        <sz val="12"/>
        <color indexed="8"/>
        <rFont val="Times New Roman"/>
        <family val="1"/>
      </rPr>
      <t>1</t>
    </r>
    <r>
      <rPr>
        <sz val="12"/>
        <color indexed="8"/>
        <rFont val="細明體"/>
        <family val="3"/>
        <charset val="136"/>
      </rPr>
      <t>學期起實施</t>
    </r>
    <r>
      <rPr>
        <sz val="12"/>
        <color indexed="8"/>
        <rFont val="Times New Roman"/>
        <family val="1"/>
      </rPr>
      <t>)</t>
    </r>
    <phoneticPr fontId="5" type="noConversion"/>
  </si>
  <si>
    <t>106.06.28</t>
    <phoneticPr fontId="5" type="noConversion"/>
  </si>
  <si>
    <t>105-2(1)教務會議通過</t>
    <phoneticPr fontId="5" type="noConversion"/>
  </si>
  <si>
    <t>AH376</t>
    <phoneticPr fontId="5" type="noConversion"/>
  </si>
  <si>
    <t>AH377</t>
    <phoneticPr fontId="5" type="noConversion"/>
  </si>
  <si>
    <t>AH378</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</si>
</sst>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1">
    <font>
      <sz val="12"/>
      <color rgb="FF000000"/>
      <name val="新細明體"/>
      <family val="1"/>
      <charset val="136"/>
    </font>
    <font>
      <sz val="12"/>
      <color rgb="FF000000"/>
      <name val="新細明體"/>
      <family val="1"/>
      <charset val="136"/>
    </font>
    <font>
      <b/>
      <sz val="14"/>
      <color rgb="FF000000"/>
      <name val="標楷體"/>
      <family val="4"/>
      <charset val="136"/>
    </font>
    <font>
      <sz val="12"/>
      <color rgb="FF000000"/>
      <name val="標楷體"/>
      <family val="4"/>
      <charset val="136"/>
    </font>
    <font>
      <sz val="12"/>
      <color rgb="FFFF0000"/>
      <name val="標楷體"/>
      <family val="4"/>
      <charset val="136"/>
    </font>
    <font>
      <sz val="9"/>
      <name val="新細明體"/>
      <family val="1"/>
      <charset val="136"/>
    </font>
    <font>
      <sz val="12"/>
      <color rgb="FF000000"/>
      <name val="Times New Roman"/>
      <family val="1"/>
    </font>
    <font>
      <sz val="14"/>
      <color rgb="FF000000"/>
      <name val="標楷體"/>
      <family val="4"/>
      <charset val="136"/>
    </font>
    <font>
      <sz val="10"/>
      <color rgb="FF000000"/>
      <name val="Times New Roman"/>
      <family val="1"/>
    </font>
    <font>
      <sz val="10"/>
      <color rgb="FF000000"/>
      <name val="標楷體"/>
      <family val="4"/>
      <charset val="136"/>
    </font>
    <font>
      <sz val="10"/>
      <color rgb="FFFF0000"/>
      <name val="Times New Roman"/>
      <family val="1"/>
    </font>
    <font>
      <sz val="10"/>
      <color rgb="FFFF0000"/>
      <name val="標楷體"/>
      <family val="4"/>
      <charset val="136"/>
    </font>
    <font>
      <sz val="12"/>
      <color rgb="FFFF0000"/>
      <name val="Times New Roman"/>
      <family val="1"/>
    </font>
    <font>
      <sz val="14"/>
      <color rgb="FF000000"/>
      <name val="Times New Roman"/>
      <family val="1"/>
    </font>
    <font>
      <sz val="14"/>
      <color rgb="FFFF0000"/>
      <name val="標楷體"/>
      <family val="4"/>
      <charset val="136"/>
    </font>
    <font>
      <sz val="22"/>
      <color rgb="FF000000"/>
      <name val="Times New Roman"/>
      <family val="1"/>
    </font>
    <font>
      <sz val="9"/>
      <color rgb="FF000000"/>
      <name val="Times New Roman"/>
      <family val="1"/>
    </font>
    <font>
      <b/>
      <sz val="12"/>
      <color rgb="FF000000"/>
      <name val="微軟正黑體"/>
      <family val="2"/>
      <charset val="136"/>
    </font>
    <font>
      <sz val="12"/>
      <color rgb="FF000000"/>
      <name val="微軟正黑體"/>
      <family val="2"/>
      <charset val="136"/>
    </font>
    <font>
      <sz val="11"/>
      <color rgb="FF000000"/>
      <name val="微軟正黑體"/>
      <family val="2"/>
      <charset val="136"/>
    </font>
    <font>
      <sz val="10"/>
      <color rgb="FF000000"/>
      <name val="微軟正黑體"/>
      <family val="2"/>
      <charset val="136"/>
    </font>
    <font>
      <sz val="12"/>
      <color rgb="FFFF0000"/>
      <name val="微軟正黑體"/>
      <family val="2"/>
      <charset val="136"/>
    </font>
    <font>
      <sz val="9"/>
      <name val="Times New Roman"/>
      <family val="1"/>
    </font>
    <font>
      <sz val="12"/>
      <name val="標楷體"/>
      <family val="4"/>
      <charset val="136"/>
    </font>
    <font>
      <sz val="12"/>
      <name val="Times New Roman"/>
      <family val="1"/>
    </font>
    <font>
      <sz val="12"/>
      <color theme="1"/>
      <name val="標楷體"/>
      <family val="4"/>
      <charset val="136"/>
    </font>
    <font>
      <sz val="12"/>
      <color indexed="8"/>
      <name val="Times New Roman"/>
      <family val="1"/>
    </font>
    <font>
      <sz val="22"/>
      <color indexed="8"/>
      <name val="Times New Roman"/>
      <family val="1"/>
    </font>
    <font>
      <sz val="22"/>
      <color indexed="8"/>
      <name val="標楷體"/>
      <family val="4"/>
      <charset val="136"/>
    </font>
    <font>
      <sz val="14"/>
      <color indexed="8"/>
      <name val="Times New Roman"/>
      <family val="1"/>
    </font>
    <font>
      <sz val="14"/>
      <color indexed="8"/>
      <name val="標楷體"/>
      <family val="4"/>
      <charset val="136"/>
    </font>
    <font>
      <sz val="12"/>
      <color indexed="8"/>
      <name val="標楷體"/>
      <family val="4"/>
      <charset val="136"/>
    </font>
    <font>
      <sz val="12"/>
      <color indexed="10"/>
      <name val="標楷體"/>
      <family val="4"/>
      <charset val="136"/>
    </font>
    <font>
      <b/>
      <sz val="12"/>
      <color indexed="8"/>
      <name val="Times New Roman"/>
      <family val="1"/>
    </font>
    <font>
      <b/>
      <sz val="12"/>
      <color indexed="8"/>
      <name val="標楷體"/>
      <family val="4"/>
      <charset val="136"/>
    </font>
    <font>
      <b/>
      <sz val="12"/>
      <name val="Times New Roman"/>
      <family val="1"/>
    </font>
    <font>
      <sz val="12"/>
      <color indexed="8"/>
      <name val="細明體"/>
      <family val="3"/>
      <charset val="136"/>
    </font>
    <font>
      <sz val="18"/>
      <color indexed="12"/>
      <name val="標楷體"/>
      <family val="4"/>
      <charset val="136"/>
    </font>
    <font>
      <sz val="12"/>
      <color indexed="8"/>
      <name val="新細明體"/>
      <family val="1"/>
      <charset val="136"/>
    </font>
    <font>
      <b/>
      <sz val="14"/>
      <color indexed="8"/>
      <name val="Times New Roman"/>
      <family val="1"/>
    </font>
    <font>
      <sz val="14"/>
      <name val="標楷體"/>
      <family val="4"/>
      <charset val="136"/>
    </font>
    <font>
      <sz val="18"/>
      <color indexed="10"/>
      <name val="Times New Roman"/>
      <family val="1"/>
    </font>
    <font>
      <sz val="16"/>
      <name val="Times New Roman"/>
      <family val="1"/>
    </font>
    <font>
      <sz val="10"/>
      <color indexed="8"/>
      <name val="Times New Roman"/>
      <family val="1"/>
    </font>
    <font>
      <b/>
      <sz val="16"/>
      <color indexed="8"/>
      <name val="標楷體"/>
      <family val="4"/>
      <charset val="136"/>
    </font>
    <font>
      <b/>
      <sz val="16"/>
      <color indexed="8"/>
      <name val="Times New Roman"/>
      <family val="1"/>
    </font>
    <font>
      <sz val="10"/>
      <color indexed="8"/>
      <name val="標楷體"/>
      <family val="4"/>
      <charset val="136"/>
    </font>
    <font>
      <strike/>
      <sz val="12"/>
      <name val="Times New Roman"/>
      <family val="1"/>
    </font>
    <font>
      <sz val="12"/>
      <color indexed="12"/>
      <name val="標楷體"/>
      <family val="4"/>
      <charset val="136"/>
    </font>
    <font>
      <sz val="10"/>
      <color rgb="FF000000"/>
      <name val="新細明體"/>
      <family val="1"/>
      <charset val="136"/>
      <scheme val="minor"/>
    </font>
    <font>
      <sz val="10"/>
      <color rgb="FFFF0000"/>
      <name val="新細明體"/>
      <family val="1"/>
      <charset val="136"/>
      <scheme val="minor"/>
    </font>
    <font>
      <sz val="10"/>
      <name val="標楷體"/>
      <family val="4"/>
      <charset val="136"/>
    </font>
    <font>
      <sz val="10"/>
      <color theme="1"/>
      <name val="新細明體"/>
      <family val="2"/>
      <charset val="136"/>
      <scheme val="minor"/>
    </font>
    <font>
      <sz val="10"/>
      <name val="Times New Roman"/>
      <family val="1"/>
    </font>
    <font>
      <sz val="9"/>
      <name val="新細明體"/>
      <family val="2"/>
      <charset val="136"/>
      <scheme val="minor"/>
    </font>
    <font>
      <sz val="12"/>
      <color theme="1"/>
      <name val="新細明體"/>
      <family val="1"/>
      <charset val="136"/>
      <scheme val="minor"/>
    </font>
    <font>
      <sz val="14"/>
      <color theme="1"/>
      <name val="新細明體"/>
      <family val="2"/>
      <charset val="136"/>
      <scheme val="minor"/>
    </font>
    <font>
      <sz val="14"/>
      <color theme="1"/>
      <name val="新細明體"/>
      <family val="1"/>
      <charset val="136"/>
      <scheme val="minor"/>
    </font>
    <font>
      <sz val="14"/>
      <color rgb="FF000000"/>
      <name val="新細明體"/>
      <family val="1"/>
      <charset val="136"/>
      <scheme val="minor"/>
    </font>
    <font>
      <sz val="11"/>
      <color rgb="FF00B050"/>
      <name val="新細明體"/>
      <family val="2"/>
      <charset val="238"/>
      <scheme val="minor"/>
    </font>
    <font>
      <sz val="9"/>
      <name val="新細明體"/>
      <family val="2"/>
      <charset val="238"/>
      <scheme val="minor"/>
    </font>
    <font>
      <sz val="11"/>
      <color rgb="FFFF0000"/>
      <name val="新細明體"/>
      <family val="2"/>
      <charset val="238"/>
      <scheme val="minor"/>
    </font>
    <font>
      <b/>
      <sz val="20"/>
      <color indexed="8"/>
      <name val="標楷體"/>
      <family val="4"/>
      <charset val="136"/>
    </font>
    <font>
      <b/>
      <sz val="20"/>
      <color indexed="8"/>
      <name val="Times New Roman"/>
      <family val="1"/>
    </font>
    <font>
      <sz val="9"/>
      <color indexed="8"/>
      <name val="Times New Roman"/>
      <family val="1"/>
    </font>
    <font>
      <sz val="12"/>
      <name val="細明體"/>
      <family val="3"/>
      <charset val="136"/>
    </font>
    <font>
      <sz val="9"/>
      <name val="細明體"/>
      <family val="3"/>
      <charset val="136"/>
    </font>
    <font>
      <sz val="11.5"/>
      <name val="Times New Roman"/>
      <family val="1"/>
    </font>
    <font>
      <b/>
      <sz val="10"/>
      <color theme="1"/>
      <name val="新細明體"/>
      <family val="2"/>
      <charset val="136"/>
      <scheme val="minor"/>
    </font>
    <font>
      <b/>
      <sz val="10"/>
      <color theme="1"/>
      <name val="新細明體"/>
      <family val="1"/>
      <charset val="136"/>
      <scheme val="minor"/>
    </font>
    <font>
      <sz val="11"/>
      <name val="Times New Roman"/>
      <family val="1"/>
    </font>
    <font>
      <sz val="12"/>
      <name val="新細明體"/>
      <family val="1"/>
      <charset val="136"/>
    </font>
    <font>
      <sz val="18"/>
      <color indexed="8"/>
      <name val="標楷體"/>
      <family val="4"/>
      <charset val="136"/>
    </font>
    <font>
      <b/>
      <sz val="18"/>
      <color indexed="8"/>
      <name val="標楷體"/>
      <family val="4"/>
      <charset val="136"/>
    </font>
    <font>
      <b/>
      <sz val="22"/>
      <color indexed="8"/>
      <name val="標楷體"/>
      <family val="4"/>
      <charset val="136"/>
    </font>
    <font>
      <b/>
      <sz val="12"/>
      <name val="標楷體"/>
      <family val="4"/>
      <charset val="136"/>
    </font>
    <font>
      <sz val="9"/>
      <color indexed="8"/>
      <name val="標楷體"/>
      <family val="4"/>
      <charset val="136"/>
    </font>
    <font>
      <sz val="8"/>
      <color indexed="8"/>
      <name val="標楷體"/>
      <family val="4"/>
      <charset val="136"/>
    </font>
    <font>
      <sz val="8"/>
      <name val="新細明體"/>
      <family val="1"/>
      <charset val="136"/>
    </font>
    <font>
      <sz val="9"/>
      <name val="標楷體"/>
      <family val="4"/>
      <charset val="136"/>
    </font>
    <font>
      <sz val="12"/>
      <color indexed="10"/>
      <name val="新細明體"/>
      <family val="1"/>
      <charset val="136"/>
    </font>
    <font>
      <sz val="11"/>
      <color indexed="8"/>
      <name val="標楷體"/>
      <family val="4"/>
      <charset val="136"/>
    </font>
    <font>
      <sz val="12"/>
      <color indexed="10"/>
      <name val="Times New Roman"/>
      <family val="1"/>
    </font>
    <font>
      <u/>
      <sz val="10"/>
      <name val="標楷體"/>
      <family val="4"/>
      <charset val="136"/>
    </font>
    <font>
      <sz val="10"/>
      <color theme="1"/>
      <name val="Times New Roman"/>
      <family val="1"/>
    </font>
    <font>
      <sz val="12"/>
      <color rgb="FFFF0000"/>
      <name val="新細明體"/>
      <family val="1"/>
      <charset val="136"/>
      <scheme val="minor"/>
    </font>
    <font>
      <b/>
      <sz val="10"/>
      <color rgb="FF000000"/>
      <name val="新細明體"/>
      <family val="1"/>
      <charset val="136"/>
      <scheme val="minor"/>
    </font>
    <font>
      <sz val="10"/>
      <name val="新細明體"/>
      <family val="1"/>
      <charset val="136"/>
      <scheme val="minor"/>
    </font>
    <font>
      <sz val="10"/>
      <color theme="1"/>
      <name val="新細明體"/>
      <family val="1"/>
      <charset val="136"/>
      <scheme val="minor"/>
    </font>
    <font>
      <sz val="9"/>
      <name val="新細明體"/>
      <family val="1"/>
      <charset val="136"/>
      <scheme val="minor"/>
    </font>
    <font>
      <sz val="10"/>
      <name val="新細明體"/>
      <family val="1"/>
      <charset val="136"/>
    </font>
    <font>
      <sz val="12"/>
      <color indexed="8"/>
      <name val="新細明體"/>
      <family val="1"/>
      <charset val="136"/>
      <scheme val="minor"/>
    </font>
    <font>
      <sz val="12"/>
      <name val="新細明體"/>
      <family val="1"/>
      <charset val="136"/>
      <scheme val="minor"/>
    </font>
    <font>
      <strike/>
      <sz val="12"/>
      <name val="標楷體"/>
      <family val="4"/>
      <charset val="136"/>
    </font>
    <font>
      <b/>
      <sz val="22"/>
      <color indexed="8"/>
      <name val="Times New Roman"/>
      <family val="1"/>
    </font>
    <font>
      <b/>
      <sz val="16"/>
      <color rgb="FF000000"/>
      <name val="標楷體"/>
      <family val="4"/>
      <charset val="136"/>
    </font>
    <font>
      <sz val="22"/>
      <name val="標楷體"/>
      <family val="4"/>
      <charset val="136"/>
    </font>
    <font>
      <sz val="12"/>
      <color rgb="FF000000"/>
      <name val="新細明體"/>
      <family val="1"/>
      <charset val="136"/>
      <scheme val="minor"/>
    </font>
    <font>
      <sz val="10"/>
      <name val="細明體"/>
      <family val="3"/>
      <charset val="136"/>
    </font>
    <font>
      <b/>
      <sz val="10"/>
      <color rgb="FFFF0000"/>
      <name val="Times New Roman"/>
      <family val="1"/>
    </font>
    <font>
      <b/>
      <sz val="10"/>
      <name val="Times New Roman"/>
      <family val="1"/>
    </font>
    <font>
      <sz val="11"/>
      <color indexed="8"/>
      <name val="Times New Roman"/>
      <family val="1"/>
    </font>
    <font>
      <sz val="12"/>
      <color theme="1"/>
      <name val="Times New Roman"/>
      <family val="1"/>
    </font>
    <font>
      <sz val="16"/>
      <color indexed="8"/>
      <name val="標楷體"/>
      <family val="4"/>
      <charset val="136"/>
    </font>
    <font>
      <sz val="16"/>
      <color indexed="8"/>
      <name val="Times New Roman"/>
      <family val="1"/>
    </font>
    <font>
      <sz val="16"/>
      <name val="標楷體"/>
      <family val="4"/>
      <charset val="136"/>
    </font>
    <font>
      <sz val="16"/>
      <color rgb="FFFF0000"/>
      <name val="Times New Roman"/>
      <family val="1"/>
    </font>
    <font>
      <sz val="16"/>
      <color indexed="8"/>
      <name val="細明體"/>
      <family val="3"/>
      <charset val="136"/>
    </font>
    <font>
      <sz val="16"/>
      <color indexed="8"/>
      <name val="新細明體"/>
      <family val="1"/>
      <charset val="136"/>
    </font>
    <font>
      <sz val="16"/>
      <color rgb="FFFF0000"/>
      <name val="標楷體"/>
      <family val="4"/>
      <charset val="136"/>
    </font>
    <font>
      <sz val="10"/>
      <color rgb="FF000000"/>
      <name val="PMingLiu"/>
      <family val="1"/>
      <charset val="136"/>
    </font>
    <font>
      <sz val="12"/>
      <name val="PMingLiu"/>
      <family val="1"/>
      <charset val="136"/>
    </font>
    <font>
      <sz val="10"/>
      <color rgb="FFFF0000"/>
      <name val="PMingLiu"/>
      <family val="1"/>
      <charset val="136"/>
    </font>
    <font>
      <sz val="12"/>
      <color rgb="FFFF0000"/>
      <name val="PMingLiu"/>
      <family val="1"/>
      <charset val="136"/>
    </font>
    <font>
      <sz val="12"/>
      <color rgb="FF000000"/>
      <name val="PMingLiu"/>
      <family val="1"/>
      <charset val="136"/>
    </font>
    <font>
      <b/>
      <sz val="16"/>
      <color rgb="FF000000"/>
      <name val="新細明體"/>
      <family val="1"/>
      <charset val="136"/>
      <scheme val="minor"/>
    </font>
    <font>
      <b/>
      <sz val="10"/>
      <name val="新細明體"/>
      <family val="1"/>
      <charset val="136"/>
      <scheme val="minor"/>
    </font>
    <font>
      <strike/>
      <sz val="10"/>
      <name val="新細明體"/>
      <family val="1"/>
      <charset val="136"/>
      <scheme val="minor"/>
    </font>
    <font>
      <sz val="10"/>
      <name val="PMingLiu"/>
      <family val="1"/>
      <charset val="136"/>
    </font>
    <font>
      <sz val="10"/>
      <name val="新細明體"/>
      <family val="2"/>
      <charset val="136"/>
      <scheme val="minor"/>
    </font>
    <font>
      <sz val="12"/>
      <color rgb="FFFF0000"/>
      <name val="新細明體"/>
      <family val="1"/>
      <charset val="136"/>
    </font>
  </fonts>
  <fills count="28">
    <fill>
      <patternFill patternType="none"/>
    </fill>
    <fill>
      <patternFill patternType="gray125"/>
    </fill>
    <fill>
      <patternFill patternType="solid">
        <fgColor rgb="FFD9D9D9"/>
        <bgColor rgb="FFD9D9D9"/>
      </patternFill>
    </fill>
    <fill>
      <patternFill patternType="solid">
        <fgColor rgb="FFFDE9D9"/>
        <bgColor rgb="FFFDE9D9"/>
      </patternFill>
    </fill>
    <fill>
      <patternFill patternType="solid">
        <fgColor rgb="FFADD8E6"/>
        <bgColor rgb="FFADD8E6"/>
      </patternFill>
    </fill>
    <fill>
      <patternFill patternType="solid">
        <fgColor rgb="FFE6E6E6"/>
        <bgColor rgb="FFE6E6E6"/>
      </patternFill>
    </fill>
    <fill>
      <patternFill patternType="solid">
        <fgColor rgb="FFFFFFFF"/>
        <bgColor rgb="FFFFFFFF"/>
      </patternFill>
    </fill>
    <fill>
      <patternFill patternType="solid">
        <fgColor rgb="FF99CCFF"/>
        <bgColor rgb="FF99CCFF"/>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ADD8E6"/>
        <bgColor rgb="FF000000"/>
      </patternFill>
    </fill>
    <fill>
      <patternFill patternType="solid">
        <fgColor rgb="FFE6E6E6"/>
        <bgColor rgb="FF000000"/>
      </patternFill>
    </fill>
    <fill>
      <patternFill patternType="solid">
        <fgColor rgb="FFFFFFFF"/>
        <bgColor rgb="FF000000"/>
      </patternFill>
    </fill>
    <fill>
      <patternFill patternType="solid">
        <fgColor theme="7" tint="0.59999389629810485"/>
        <bgColor rgb="FFFFFFFF"/>
      </patternFill>
    </fill>
    <fill>
      <patternFill patternType="solid">
        <fgColor theme="7" tint="0.59999389629810485"/>
        <bgColor indexed="64"/>
      </patternFill>
    </fill>
    <fill>
      <patternFill patternType="solid">
        <fgColor rgb="FFADD8E6"/>
        <bgColor indexed="64"/>
      </patternFill>
    </fill>
    <fill>
      <patternFill patternType="solid">
        <fgColor rgb="FFE6E6E6"/>
        <bgColor indexed="64"/>
      </patternFill>
    </fill>
    <fill>
      <patternFill patternType="solid">
        <fgColor rgb="FFFFFFFF"/>
        <bgColor indexed="64"/>
      </patternFill>
    </fill>
    <fill>
      <patternFill patternType="solid">
        <fgColor theme="0"/>
        <bgColor rgb="FFFDE9D9"/>
      </patternFill>
    </fill>
    <fill>
      <patternFill patternType="solid">
        <fgColor theme="8" tint="0.59999389629810485"/>
        <bgColor indexed="64"/>
      </patternFill>
    </fill>
    <fill>
      <patternFill patternType="solid">
        <fgColor rgb="FFFFFF00"/>
        <bgColor indexed="64"/>
      </patternFill>
    </fill>
    <fill>
      <patternFill patternType="solid">
        <fgColor rgb="FFFF0000"/>
        <bgColor indexed="64"/>
      </patternFill>
    </fill>
    <fill>
      <patternFill patternType="solid">
        <fgColor indexed="13"/>
        <bgColor indexed="64"/>
      </patternFill>
    </fill>
    <fill>
      <patternFill patternType="solid">
        <fgColor rgb="FFFFFF00"/>
        <bgColor rgb="FFFFFF00"/>
      </patternFill>
    </fill>
    <fill>
      <patternFill patternType="solid">
        <fgColor theme="0"/>
        <bgColor rgb="FFFFFF00"/>
      </patternFill>
    </fill>
    <fill>
      <patternFill patternType="solid">
        <fgColor theme="0" tint="-0.14999847407452621"/>
        <bgColor rgb="FF000000"/>
      </patternFill>
    </fill>
    <fill>
      <patternFill patternType="solid">
        <fgColor theme="0"/>
        <bgColor rgb="FF000000"/>
      </patternFill>
    </fill>
  </fills>
  <borders count="191">
    <border>
      <left/>
      <right/>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medium">
        <color rgb="FF808080"/>
      </left>
      <right style="thin">
        <color rgb="FF808080"/>
      </right>
      <top style="medium">
        <color rgb="FF808080"/>
      </top>
      <bottom/>
      <diagonal/>
    </border>
    <border>
      <left style="thin">
        <color rgb="FF808080"/>
      </left>
      <right style="thin">
        <color rgb="FF808080"/>
      </right>
      <top style="medium">
        <color rgb="FF808080"/>
      </top>
      <bottom/>
      <diagonal/>
    </border>
    <border>
      <left style="thin">
        <color rgb="FF808080"/>
      </left>
      <right style="thin">
        <color rgb="FF808080"/>
      </right>
      <top style="medium">
        <color rgb="FF808080"/>
      </top>
      <bottom style="thin">
        <color rgb="FF808080"/>
      </bottom>
      <diagonal/>
    </border>
    <border>
      <left style="thin">
        <color rgb="FF808080"/>
      </left>
      <right style="medium">
        <color rgb="FF808080"/>
      </right>
      <top style="medium">
        <color rgb="FF808080"/>
      </top>
      <bottom/>
      <diagonal/>
    </border>
    <border>
      <left style="medium">
        <color rgb="FF808080"/>
      </left>
      <right style="thin">
        <color rgb="FF808080"/>
      </right>
      <top/>
      <bottom/>
      <diagonal/>
    </border>
    <border>
      <left style="thin">
        <color rgb="FF808080"/>
      </left>
      <right style="medium">
        <color rgb="FF808080"/>
      </right>
      <top/>
      <bottom/>
      <diagonal/>
    </border>
    <border>
      <left style="medium">
        <color rgb="FF808080"/>
      </left>
      <right style="thin">
        <color rgb="FF808080"/>
      </right>
      <top/>
      <bottom style="thin">
        <color rgb="FF808080"/>
      </bottom>
      <diagonal/>
    </border>
    <border>
      <left style="thin">
        <color rgb="FF808080"/>
      </left>
      <right style="medium">
        <color rgb="FF808080"/>
      </right>
      <top/>
      <bottom style="thin">
        <color rgb="FF808080"/>
      </bottom>
      <diagonal/>
    </border>
    <border>
      <left style="medium">
        <color rgb="FF808080"/>
      </left>
      <right style="thin">
        <color rgb="FF808080"/>
      </right>
      <top style="thin">
        <color rgb="FF808080"/>
      </top>
      <bottom style="thin">
        <color rgb="FF808080"/>
      </bottom>
      <diagonal/>
    </border>
    <border>
      <left style="thin">
        <color rgb="FF808080"/>
      </left>
      <right style="medium">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medium">
        <color rgb="FF808080"/>
      </left>
      <right style="thin">
        <color rgb="FF808080"/>
      </right>
      <top style="thin">
        <color rgb="FF808080"/>
      </top>
      <bottom style="medium">
        <color rgb="FF808080"/>
      </bottom>
      <diagonal/>
    </border>
    <border>
      <left style="thin">
        <color rgb="FF808080"/>
      </left>
      <right style="medium">
        <color rgb="FF808080"/>
      </right>
      <top style="thin">
        <color rgb="FF808080"/>
      </top>
      <bottom style="medium">
        <color rgb="FF808080"/>
      </bottom>
      <diagonal/>
    </border>
    <border>
      <left style="thin">
        <color rgb="FF808080"/>
      </left>
      <right/>
      <top style="medium">
        <color rgb="FF808080"/>
      </top>
      <bottom/>
      <diagonal/>
    </border>
    <border>
      <left/>
      <right style="thin">
        <color rgb="FF808080"/>
      </right>
      <top style="medium">
        <color rgb="FF808080"/>
      </top>
      <bottom/>
      <diagonal/>
    </border>
    <border>
      <left style="thin">
        <color rgb="FF808080"/>
      </left>
      <right/>
      <top/>
      <bottom style="thin">
        <color rgb="FF808080"/>
      </bottom>
      <diagonal/>
    </border>
    <border>
      <left/>
      <right style="thin">
        <color rgb="FF808080"/>
      </right>
      <top/>
      <bottom style="thin">
        <color rgb="FF808080"/>
      </bottom>
      <diagonal/>
    </border>
    <border>
      <left style="medium">
        <color rgb="FF808080"/>
      </left>
      <right style="thin">
        <color rgb="FF808080"/>
      </right>
      <top style="thin">
        <color rgb="FF808080"/>
      </top>
      <bottom/>
      <diagonal/>
    </border>
    <border>
      <left/>
      <right/>
      <top style="thin">
        <color rgb="FF808080"/>
      </top>
      <bottom style="thin">
        <color rgb="FF808080"/>
      </bottom>
      <diagonal/>
    </border>
    <border>
      <left/>
      <right style="medium">
        <color rgb="FF808080"/>
      </right>
      <top style="thin">
        <color rgb="FF808080"/>
      </top>
      <bottom style="thin">
        <color rgb="FF808080"/>
      </bottom>
      <diagonal/>
    </border>
    <border>
      <left style="thin">
        <color rgb="FF808080"/>
      </left>
      <right/>
      <top style="thin">
        <color rgb="FF808080"/>
      </top>
      <bottom style="medium">
        <color rgb="FF808080"/>
      </bottom>
      <diagonal/>
    </border>
    <border>
      <left/>
      <right/>
      <top style="thin">
        <color rgb="FF808080"/>
      </top>
      <bottom style="medium">
        <color rgb="FF808080"/>
      </bottom>
      <diagonal/>
    </border>
    <border>
      <left/>
      <right style="medium">
        <color rgb="FF808080"/>
      </right>
      <top style="thin">
        <color rgb="FF808080"/>
      </top>
      <bottom style="medium">
        <color rgb="FF808080"/>
      </bottom>
      <diagonal/>
    </border>
    <border>
      <left/>
      <right style="medium">
        <color rgb="FF808080"/>
      </right>
      <top style="medium">
        <color rgb="FF808080"/>
      </top>
      <bottom/>
      <diagonal/>
    </border>
    <border>
      <left/>
      <right style="thin">
        <color rgb="FF808080"/>
      </right>
      <top/>
      <bottom/>
      <diagonal/>
    </border>
    <border>
      <left/>
      <right style="medium">
        <color rgb="FF808080"/>
      </right>
      <top/>
      <bottom/>
      <diagonal/>
    </border>
    <border>
      <left/>
      <right style="medium">
        <color rgb="FF808080"/>
      </right>
      <top/>
      <bottom style="thin">
        <color rgb="FF808080"/>
      </bottom>
      <diagonal/>
    </border>
    <border>
      <left style="thin">
        <color rgb="FF000000"/>
      </left>
      <right style="medium">
        <color rgb="FF000000"/>
      </right>
      <top/>
      <bottom style="thin">
        <color rgb="FF000000"/>
      </bottom>
      <diagonal/>
    </border>
    <border>
      <left/>
      <right/>
      <top/>
      <bottom style="medium">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style="thin">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diagonal/>
    </border>
    <border>
      <left style="medium">
        <color rgb="FF000000"/>
      </left>
      <right style="thin">
        <color rgb="FF000000"/>
      </right>
      <top style="double">
        <color rgb="FF000000"/>
      </top>
      <bottom style="thin">
        <color rgb="FF000000"/>
      </bottom>
      <diagonal/>
    </border>
    <border>
      <left style="thick">
        <color rgb="FF000000"/>
      </left>
      <right style="thick">
        <color rgb="FF000000"/>
      </right>
      <top style="thick">
        <color rgb="FF000000"/>
      </top>
      <bottom style="thick">
        <color rgb="FF000000"/>
      </bottom>
      <diagonal/>
    </border>
    <border>
      <left/>
      <right style="thick">
        <color rgb="FF000000"/>
      </right>
      <top/>
      <bottom style="thick">
        <color rgb="FF000000"/>
      </bottom>
      <diagonal/>
    </border>
    <border>
      <left style="thick">
        <color rgb="FF000000"/>
      </left>
      <right style="thick">
        <color rgb="FF000000"/>
      </right>
      <top/>
      <bottom/>
      <diagonal/>
    </border>
    <border>
      <left/>
      <right style="thick">
        <color rgb="FF000000"/>
      </right>
      <top/>
      <bottom/>
      <diagonal/>
    </border>
    <border>
      <left/>
      <right style="thick">
        <color rgb="FF000000"/>
      </right>
      <top/>
      <bottom style="medium">
        <color rgb="FF000000"/>
      </bottom>
      <diagonal/>
    </border>
    <border>
      <left style="thick">
        <color rgb="FF000000"/>
      </left>
      <right style="thick">
        <color rgb="FF000000"/>
      </right>
      <top style="thick">
        <color rgb="FF000000"/>
      </top>
      <bottom style="medium">
        <color rgb="FF000000"/>
      </bottom>
      <diagonal/>
    </border>
    <border>
      <left style="thick">
        <color rgb="FF000000"/>
      </left>
      <right style="thick">
        <color rgb="FF000000"/>
      </right>
      <top/>
      <bottom style="thick">
        <color rgb="FF000000"/>
      </bottom>
      <diagonal/>
    </border>
    <border>
      <left style="thick">
        <color rgb="FF000000"/>
      </left>
      <right style="thick">
        <color rgb="FF000000"/>
      </right>
      <top style="thick">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medium">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medium">
        <color rgb="FF808080"/>
      </left>
      <right/>
      <top style="thin">
        <color rgb="FF808080"/>
      </top>
      <bottom style="medium">
        <color rgb="FF808080"/>
      </bottom>
      <diagonal/>
    </border>
    <border>
      <left/>
      <right style="thin">
        <color rgb="FF808080"/>
      </right>
      <top style="thin">
        <color rgb="FF808080"/>
      </top>
      <bottom style="medium">
        <color rgb="FF808080"/>
      </bottom>
      <diagonal/>
    </border>
    <border>
      <left style="thin">
        <color rgb="FF808080"/>
      </left>
      <right style="thin">
        <color rgb="FF808080"/>
      </right>
      <top style="thin">
        <color rgb="FF808080"/>
      </top>
      <bottom/>
      <diagonal/>
    </border>
    <border>
      <left style="thin">
        <color rgb="FF808080"/>
      </left>
      <right style="medium">
        <color rgb="FF808080"/>
      </right>
      <top style="thin">
        <color rgb="FF808080"/>
      </top>
      <bottom/>
      <diagonal/>
    </border>
    <border>
      <left style="thin">
        <color rgb="FF808080"/>
      </left>
      <right style="thin">
        <color rgb="FF808080"/>
      </right>
      <top/>
      <bottom style="thin">
        <color theme="2" tint="-0.499984740745262"/>
      </bottom>
      <diagonal/>
    </border>
    <border>
      <left style="thin">
        <color rgb="FF808080"/>
      </left>
      <right style="thin">
        <color theme="2" tint="-0.499984740745262"/>
      </right>
      <top style="thin">
        <color rgb="FF808080"/>
      </top>
      <bottom style="thin">
        <color rgb="FF80808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style="thin">
        <color rgb="FF808080"/>
      </right>
      <top style="thin">
        <color rgb="FF808080"/>
      </top>
      <bottom style="thin">
        <color theme="2" tint="-0.499984740745262"/>
      </bottom>
      <diagonal/>
    </border>
    <border>
      <left/>
      <right style="thin">
        <color theme="2" tint="-0.499984740745262"/>
      </right>
      <top style="thin">
        <color theme="2" tint="-0.499984740745262"/>
      </top>
      <bottom/>
      <diagonal/>
    </border>
    <border>
      <left style="thin">
        <color rgb="FF808080"/>
      </left>
      <right style="thin">
        <color rgb="FF808080"/>
      </right>
      <top style="thin">
        <color theme="2" tint="-0.499984740745262"/>
      </top>
      <bottom style="thin">
        <color rgb="FF808080"/>
      </bottom>
      <diagonal/>
    </border>
    <border>
      <left style="thin">
        <color theme="2" tint="-0.499984740745262"/>
      </left>
      <right style="thin">
        <color rgb="FF808080"/>
      </right>
      <top style="thin">
        <color rgb="FF808080"/>
      </top>
      <bottom/>
      <diagonal/>
    </border>
    <border>
      <left style="thin">
        <color rgb="FF808080"/>
      </left>
      <right style="thin">
        <color theme="2" tint="-0.499984740745262"/>
      </right>
      <top style="thin">
        <color rgb="FF808080"/>
      </top>
      <bottom style="thin">
        <color theme="2" tint="-0.499984740745262"/>
      </bottom>
      <diagonal/>
    </border>
    <border>
      <left style="thin">
        <color theme="2" tint="-0.499984740745262"/>
      </left>
      <right style="thin">
        <color theme="2" tint="-0.499984740745262"/>
      </right>
      <top style="thin">
        <color theme="2" tint="-0.499984740745262"/>
      </top>
      <bottom style="thin">
        <color rgb="FF808080"/>
      </bottom>
      <diagonal/>
    </border>
    <border>
      <left style="thin">
        <color rgb="FF808080"/>
      </left>
      <right style="medium">
        <color rgb="FF808080"/>
      </right>
      <top style="thin">
        <color rgb="FF808080"/>
      </top>
      <bottom style="thin">
        <color theme="2" tint="-0.499984740745262"/>
      </bottom>
      <diagonal/>
    </border>
    <border>
      <left style="thin">
        <color rgb="FF808080"/>
      </left>
      <right style="thin">
        <color theme="2" tint="-0.499984740745262"/>
      </right>
      <top/>
      <bottom style="thin">
        <color rgb="FF808080"/>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style="thin">
        <color theme="2" tint="-0.499984740745262"/>
      </right>
      <top style="thin">
        <color rgb="FF808080"/>
      </top>
      <bottom style="thin">
        <color rgb="FF808080"/>
      </bottom>
      <diagonal/>
    </border>
    <border>
      <left style="thin">
        <color rgb="FF808080"/>
      </left>
      <right style="medium">
        <color rgb="FF808080"/>
      </right>
      <top style="thin">
        <color theme="2" tint="-0.499984740745262"/>
      </top>
      <bottom style="thin">
        <color rgb="FF808080"/>
      </bottom>
      <diagonal/>
    </border>
    <border>
      <left style="thin">
        <color theme="2" tint="-0.499984740745262"/>
      </left>
      <right style="thin">
        <color theme="2" tint="-0.499984740745262"/>
      </right>
      <top style="thin">
        <color theme="2" tint="-0.499984740745262"/>
      </top>
      <bottom/>
      <diagonal/>
    </border>
    <border>
      <left/>
      <right style="thin">
        <color theme="2" tint="-0.499984740745262"/>
      </right>
      <top style="thin">
        <color rgb="FF808080"/>
      </top>
      <bottom style="thin">
        <color rgb="FF808080"/>
      </bottom>
      <diagonal/>
    </border>
    <border>
      <left/>
      <right style="thin">
        <color theme="2" tint="-0.499984740745262"/>
      </right>
      <top style="thin">
        <color rgb="FF808080"/>
      </top>
      <bottom style="thin">
        <color theme="2" tint="-0.499984740745262"/>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style="thin">
        <color auto="1"/>
      </top>
      <bottom style="thin">
        <color theme="2" tint="-0.499984740745262"/>
      </bottom>
      <diagonal/>
    </border>
    <border>
      <left/>
      <right style="thin">
        <color rgb="FF808080"/>
      </right>
      <top style="thin">
        <color rgb="FF808080"/>
      </top>
      <bottom/>
      <diagonal/>
    </border>
    <border>
      <left/>
      <right style="thin">
        <color theme="2" tint="-0.499984740745262"/>
      </right>
      <top style="thin">
        <color theme="2" tint="-0.499984740745262"/>
      </top>
      <bottom style="thin">
        <color theme="2" tint="-0.499984740745262"/>
      </bottom>
      <diagonal/>
    </border>
    <border>
      <left/>
      <right style="thin">
        <color rgb="FF808080"/>
      </right>
      <top style="thin">
        <color theme="2" tint="-0.499984740745262"/>
      </top>
      <bottom style="thin">
        <color theme="2" tint="-0.499984740745262"/>
      </bottom>
      <diagonal/>
    </border>
    <border>
      <left style="thin">
        <color rgb="FF808080"/>
      </left>
      <right style="thin">
        <color rgb="FF808080"/>
      </right>
      <top style="thin">
        <color theme="2" tint="-0.499984740745262"/>
      </top>
      <bottom style="thin">
        <color theme="2" tint="-0.499984740745262"/>
      </bottom>
      <diagonal/>
    </border>
    <border>
      <left style="thin">
        <color rgb="FF808080"/>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rgb="FF808080"/>
      </bottom>
      <diagonal/>
    </border>
    <border>
      <left style="thin">
        <color rgb="FF808080"/>
      </left>
      <right style="thin">
        <color theme="2" tint="-0.499984740745262"/>
      </right>
      <top style="thin">
        <color rgb="FF808080"/>
      </top>
      <bottom style="medium">
        <color theme="0" tint="-0.499984740745262"/>
      </bottom>
      <diagonal/>
    </border>
    <border>
      <left style="thin">
        <color theme="2" tint="-0.499984740745262"/>
      </left>
      <right style="thin">
        <color theme="2" tint="-0.499984740745262"/>
      </right>
      <top style="thin">
        <color theme="2" tint="-0.499984740745262"/>
      </top>
      <bottom style="medium">
        <color theme="0" tint="-0.499984740745262"/>
      </bottom>
      <diagonal/>
    </border>
    <border>
      <left style="thin">
        <color theme="2" tint="-0.499984740745262"/>
      </left>
      <right style="thin">
        <color theme="2" tint="-0.499984740745262"/>
      </right>
      <top style="thin">
        <color rgb="FF808080"/>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thin">
        <color rgb="FF808080"/>
      </right>
      <top style="medium">
        <color theme="0" tint="-0.499984740745262"/>
      </top>
      <bottom style="medium">
        <color theme="0" tint="-0.499984740745262"/>
      </bottom>
      <diagonal/>
    </border>
    <border>
      <left style="thin">
        <color rgb="FF808080"/>
      </left>
      <right/>
      <top style="medium">
        <color theme="2" tint="-0.499984740745262"/>
      </top>
      <bottom style="medium">
        <color theme="0" tint="-0.499984740745262"/>
      </bottom>
      <diagonal/>
    </border>
    <border>
      <left/>
      <right/>
      <top style="medium">
        <color theme="2"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rgb="FF000000"/>
      </left>
      <right/>
      <top style="thin">
        <color rgb="FF000000"/>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indexed="64"/>
      </left>
      <right/>
      <top/>
      <bottom style="thin">
        <color indexed="64"/>
      </bottom>
      <diagonal/>
    </border>
    <border>
      <left style="thin">
        <color rgb="FF000000"/>
      </left>
      <right/>
      <top style="thin">
        <color rgb="FF000000"/>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2" tint="-0.499984740745262"/>
      </right>
      <top/>
      <bottom style="medium">
        <color theme="0" tint="-0.499984740745262"/>
      </bottom>
      <diagonal/>
    </border>
    <border>
      <left style="medium">
        <color theme="2" tint="-0.499984740745262"/>
      </left>
      <right/>
      <top/>
      <bottom/>
      <diagonal/>
    </border>
    <border>
      <left style="thin">
        <color theme="2"/>
      </left>
      <right/>
      <top/>
      <bottom/>
      <diagonal/>
    </border>
    <border>
      <left style="thin">
        <color theme="2"/>
      </left>
      <right/>
      <top/>
      <bottom style="thin">
        <color theme="2"/>
      </bottom>
      <diagonal/>
    </border>
    <border>
      <left/>
      <right/>
      <top/>
      <bottom style="thin">
        <color theme="2"/>
      </bottom>
      <diagonal/>
    </border>
    <border>
      <left/>
      <right style="thin">
        <color indexed="64"/>
      </right>
      <top/>
      <bottom/>
      <diagonal/>
    </border>
    <border>
      <left style="thin">
        <color indexed="64"/>
      </left>
      <right style="medium">
        <color indexed="64"/>
      </right>
      <top/>
      <bottom style="medium">
        <color indexed="64"/>
      </bottom>
      <diagonal/>
    </border>
    <border>
      <left style="medium">
        <color rgb="FF808080"/>
      </left>
      <right/>
      <top/>
      <bottom/>
      <diagonal/>
    </border>
    <border>
      <left/>
      <right/>
      <top style="medium">
        <color rgb="FF808080"/>
      </top>
      <bottom/>
      <diagonal/>
    </border>
    <border>
      <left/>
      <right/>
      <top/>
      <bottom style="medium">
        <color rgb="FF80808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medium">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top style="thin">
        <color indexed="64"/>
      </top>
      <bottom style="medium">
        <color indexed="64"/>
      </bottom>
      <diagonal/>
    </border>
  </borders>
  <cellStyleXfs count="5">
    <xf numFmtId="0" fontId="0" fillId="0" borderId="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xf numFmtId="0" fontId="71" fillId="0" borderId="0">
      <alignment vertical="center"/>
    </xf>
  </cellStyleXfs>
  <cellXfs count="1472">
    <xf numFmtId="0" fontId="0" fillId="0" borderId="0" xfId="0">
      <alignment vertical="center"/>
    </xf>
    <xf numFmtId="0" fontId="3" fillId="0" borderId="0" xfId="0" applyFont="1" applyFill="1" applyAlignment="1">
      <alignment horizontal="left"/>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6" fillId="0" borderId="0" xfId="0" applyFont="1" applyFill="1" applyAlignment="1">
      <alignment vertical="center"/>
    </xf>
    <xf numFmtId="0" fontId="0" fillId="0" borderId="0" xfId="0" applyAlignment="1">
      <alignment horizontal="center" vertical="center"/>
    </xf>
    <xf numFmtId="0" fontId="7"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0" fontId="6" fillId="0" borderId="9" xfId="0" applyFont="1" applyFill="1" applyBorder="1" applyAlignment="1">
      <alignment horizontal="center" vertical="center"/>
    </xf>
    <xf numFmtId="0" fontId="6"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4"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5" fillId="0" borderId="0" xfId="0" applyFont="1" applyFill="1" applyAlignment="1">
      <alignment horizontal="center" vertical="center"/>
    </xf>
    <xf numFmtId="0" fontId="16" fillId="0" borderId="4" xfId="3" applyFont="1" applyFill="1" applyBorder="1" applyAlignment="1">
      <alignment horizontal="center" wrapText="1"/>
    </xf>
    <xf numFmtId="0" fontId="3" fillId="0" borderId="5" xfId="0" applyFont="1" applyFill="1" applyBorder="1" applyAlignment="1">
      <alignment horizontal="left" vertical="center"/>
    </xf>
    <xf numFmtId="0" fontId="3" fillId="0" borderId="4" xfId="0" applyFont="1" applyFill="1" applyBorder="1" applyAlignment="1">
      <alignment vertical="center"/>
    </xf>
    <xf numFmtId="0" fontId="6" fillId="0" borderId="4" xfId="0" applyFont="1" applyFill="1" applyBorder="1">
      <alignment vertical="center"/>
    </xf>
    <xf numFmtId="0" fontId="12" fillId="0" borderId="0" xfId="0" applyFont="1">
      <alignment vertical="center"/>
    </xf>
    <xf numFmtId="0" fontId="6" fillId="0" borderId="0" xfId="0" applyFont="1">
      <alignment vertical="center"/>
    </xf>
    <xf numFmtId="0" fontId="6" fillId="0" borderId="4" xfId="0" applyFont="1" applyFill="1" applyBorder="1" applyAlignment="1">
      <alignment vertical="center" wrapText="1"/>
    </xf>
    <xf numFmtId="0" fontId="16" fillId="0" borderId="9" xfId="3" applyFont="1" applyFill="1" applyBorder="1" applyAlignment="1">
      <alignment horizontal="center" vertical="center" wrapText="1"/>
    </xf>
    <xf numFmtId="0" fontId="3" fillId="0" borderId="9" xfId="0" applyFont="1" applyFill="1" applyBorder="1" applyAlignment="1">
      <alignment vertical="center"/>
    </xf>
    <xf numFmtId="0" fontId="6" fillId="0" borderId="9" xfId="0" applyFont="1" applyFill="1" applyBorder="1" applyAlignment="1">
      <alignment vertical="center" wrapText="1"/>
    </xf>
    <xf numFmtId="0" fontId="3" fillId="0" borderId="9" xfId="0" applyFont="1" applyFill="1" applyBorder="1" applyAlignment="1">
      <alignment horizontal="center" vertical="center"/>
    </xf>
    <xf numFmtId="0" fontId="6" fillId="0" borderId="40" xfId="0" applyFont="1" applyFill="1" applyBorder="1" applyAlignment="1">
      <alignment horizontal="center" vertical="center"/>
    </xf>
    <xf numFmtId="0" fontId="16" fillId="0" borderId="4" xfId="3" applyFont="1" applyFill="1" applyBorder="1" applyAlignment="1">
      <alignment horizontal="center" vertical="center" wrapText="1"/>
    </xf>
    <xf numFmtId="0" fontId="6" fillId="0" borderId="5" xfId="0" applyFont="1" applyFill="1" applyBorder="1" applyAlignment="1">
      <alignment horizontal="left" vertical="center"/>
    </xf>
    <xf numFmtId="0" fontId="16" fillId="0" borderId="4" xfId="0" applyFont="1" applyFill="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0" fillId="0" borderId="52" xfId="0" applyBorder="1" applyAlignment="1">
      <alignment vertical="center" wrapText="1"/>
    </xf>
    <xf numFmtId="0" fontId="0" fillId="0" borderId="51" xfId="0" applyBorder="1" applyAlignment="1">
      <alignment vertical="center" wrapText="1"/>
    </xf>
    <xf numFmtId="0" fontId="0" fillId="0" borderId="50" xfId="0" applyBorder="1" applyAlignment="1">
      <alignment vertical="center" wrapText="1"/>
    </xf>
    <xf numFmtId="0" fontId="0" fillId="0" borderId="55" xfId="0" applyBorder="1" applyAlignment="1">
      <alignment vertical="center" wrapText="1"/>
    </xf>
    <xf numFmtId="0" fontId="19" fillId="0" borderId="53" xfId="0" applyFont="1" applyBorder="1" applyAlignment="1">
      <alignment horizontal="center" vertical="center" wrapText="1"/>
    </xf>
    <xf numFmtId="0" fontId="20" fillId="0" borderId="53"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0" xfId="0" applyFont="1" applyBorder="1" applyAlignment="1">
      <alignment horizontal="center" vertical="center" wrapText="1"/>
    </xf>
    <xf numFmtId="0" fontId="0" fillId="0" borderId="0" xfId="0" applyFont="1">
      <alignment vertical="center"/>
    </xf>
    <xf numFmtId="0" fontId="3" fillId="0" borderId="0" xfId="0" applyFont="1">
      <alignment vertical="center"/>
    </xf>
    <xf numFmtId="0" fontId="26" fillId="0" borderId="0" xfId="0" applyFont="1" applyFill="1" applyBorder="1" applyAlignment="1">
      <alignment vertical="center"/>
    </xf>
    <xf numFmtId="0" fontId="26" fillId="0" borderId="57" xfId="0" applyFont="1" applyFill="1" applyBorder="1" applyAlignment="1">
      <alignment horizontal="center" vertical="center"/>
    </xf>
    <xf numFmtId="0" fontId="26" fillId="0" borderId="57" xfId="0" applyFont="1" applyFill="1" applyBorder="1" applyAlignment="1">
      <alignment horizontal="center" vertical="center" wrapText="1"/>
    </xf>
    <xf numFmtId="0" fontId="31" fillId="0" borderId="57" xfId="0" applyFont="1" applyBorder="1">
      <alignment vertical="center"/>
    </xf>
    <xf numFmtId="0" fontId="26" fillId="0" borderId="57" xfId="0" applyFont="1" applyBorder="1">
      <alignment vertical="center"/>
    </xf>
    <xf numFmtId="0" fontId="26" fillId="0" borderId="65" xfId="0" applyFont="1" applyFill="1" applyBorder="1" applyAlignment="1">
      <alignment horizontal="left" vertical="center"/>
    </xf>
    <xf numFmtId="0" fontId="26" fillId="8" borderId="63" xfId="0" applyFont="1" applyFill="1" applyBorder="1" applyAlignment="1">
      <alignment vertical="center"/>
    </xf>
    <xf numFmtId="0" fontId="26" fillId="8" borderId="57" xfId="0" applyFont="1" applyFill="1" applyBorder="1" applyAlignment="1">
      <alignment horizontal="center" vertical="center" wrapText="1"/>
    </xf>
    <xf numFmtId="0" fontId="26" fillId="8" borderId="57" xfId="0" applyFont="1" applyFill="1" applyBorder="1" applyAlignment="1">
      <alignment vertical="center"/>
    </xf>
    <xf numFmtId="0" fontId="26" fillId="8" borderId="57" xfId="0" applyFont="1" applyFill="1" applyBorder="1" applyAlignment="1">
      <alignment vertical="center" wrapText="1"/>
    </xf>
    <xf numFmtId="0" fontId="26" fillId="8" borderId="57" xfId="0" applyFont="1" applyFill="1" applyBorder="1" applyAlignment="1">
      <alignment horizontal="center" vertical="center"/>
    </xf>
    <xf numFmtId="0" fontId="26" fillId="0" borderId="65" xfId="0" applyFont="1" applyFill="1" applyBorder="1" applyAlignment="1">
      <alignment horizontal="left" vertical="center" wrapText="1"/>
    </xf>
    <xf numFmtId="0" fontId="26" fillId="0" borderId="57" xfId="0" applyFont="1" applyBorder="1" applyAlignment="1">
      <alignment vertical="center"/>
    </xf>
    <xf numFmtId="0" fontId="12" fillId="0" borderId="0" xfId="0" applyFont="1" applyFill="1" applyBorder="1" applyAlignment="1">
      <alignment vertical="center"/>
    </xf>
    <xf numFmtId="0" fontId="26" fillId="0" borderId="57" xfId="0" applyFont="1" applyFill="1" applyBorder="1" applyAlignment="1">
      <alignment vertical="center"/>
    </xf>
    <xf numFmtId="0" fontId="26" fillId="0" borderId="57" xfId="0" applyFont="1" applyFill="1" applyBorder="1" applyAlignment="1">
      <alignment vertical="center" wrapText="1"/>
    </xf>
    <xf numFmtId="0" fontId="26" fillId="0" borderId="65" xfId="0" applyFont="1" applyFill="1" applyBorder="1" applyAlignment="1">
      <alignment horizontal="center" vertical="center"/>
    </xf>
    <xf numFmtId="0" fontId="26" fillId="0" borderId="57" xfId="0" applyFont="1" applyBorder="1" applyAlignment="1">
      <alignment vertical="center" wrapText="1"/>
    </xf>
    <xf numFmtId="0" fontId="26" fillId="8" borderId="65" xfId="0" applyFont="1" applyFill="1" applyBorder="1" applyAlignment="1">
      <alignment horizontal="center" vertical="center"/>
    </xf>
    <xf numFmtId="0" fontId="26" fillId="0" borderId="0" xfId="0" applyFont="1" applyFill="1" applyBorder="1" applyAlignment="1">
      <alignment vertical="center" wrapText="1"/>
    </xf>
    <xf numFmtId="0" fontId="26"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wrapText="1"/>
    </xf>
    <xf numFmtId="0" fontId="26" fillId="0" borderId="0" xfId="0" applyFont="1" applyBorder="1" applyAlignment="1">
      <alignment vertical="center"/>
    </xf>
    <xf numFmtId="0" fontId="33" fillId="0" borderId="0" xfId="0" applyFont="1" applyBorder="1" applyAlignment="1">
      <alignment horizontal="center" vertical="center"/>
    </xf>
    <xf numFmtId="0" fontId="35" fillId="0" borderId="0" xfId="0" applyFont="1" applyBorder="1" applyAlignment="1">
      <alignment horizontal="center" vertical="center"/>
    </xf>
    <xf numFmtId="0" fontId="31" fillId="0" borderId="57" xfId="0" applyFont="1" applyBorder="1" applyAlignment="1">
      <alignment horizontal="center" vertical="center"/>
    </xf>
    <xf numFmtId="0" fontId="23" fillId="0" borderId="57" xfId="0" applyFont="1" applyBorder="1" applyAlignment="1">
      <alignment horizontal="center" vertical="center"/>
    </xf>
    <xf numFmtId="0" fontId="24" fillId="0" borderId="57" xfId="0" applyFont="1" applyBorder="1" applyAlignment="1">
      <alignment horizontal="center" vertical="center" wrapText="1"/>
    </xf>
    <xf numFmtId="0" fontId="26" fillId="0" borderId="57" xfId="0" applyFont="1" applyBorder="1" applyAlignment="1">
      <alignment horizontal="center" vertical="center"/>
    </xf>
    <xf numFmtId="0" fontId="31" fillId="0" borderId="57" xfId="0" applyFont="1" applyBorder="1" applyAlignment="1">
      <alignment vertical="center"/>
    </xf>
    <xf numFmtId="0" fontId="24" fillId="0" borderId="57" xfId="0" applyFont="1" applyBorder="1" applyAlignment="1">
      <alignment vertical="center" wrapText="1"/>
    </xf>
    <xf numFmtId="0" fontId="24" fillId="9" borderId="57" xfId="0" applyFont="1" applyFill="1" applyBorder="1" applyAlignment="1">
      <alignment horizontal="center" vertical="center" wrapText="1"/>
    </xf>
    <xf numFmtId="0" fontId="23" fillId="9" borderId="57" xfId="0" applyFont="1" applyFill="1" applyBorder="1" applyAlignment="1">
      <alignment horizontal="center" vertical="center" wrapText="1"/>
    </xf>
    <xf numFmtId="0" fontId="23" fillId="9" borderId="57" xfId="0" applyFont="1" applyFill="1" applyBorder="1" applyAlignment="1">
      <alignment vertical="center" wrapText="1"/>
    </xf>
    <xf numFmtId="0" fontId="23" fillId="0" borderId="57" xfId="0" applyFont="1" applyBorder="1" applyAlignment="1">
      <alignment vertical="center"/>
    </xf>
    <xf numFmtId="0" fontId="24" fillId="0" borderId="57" xfId="0" applyFont="1" applyBorder="1" applyAlignment="1">
      <alignment horizontal="center" vertical="center"/>
    </xf>
    <xf numFmtId="0" fontId="26" fillId="0" borderId="0" xfId="0" applyFont="1" applyBorder="1" applyAlignment="1">
      <alignment horizontal="right" vertical="center"/>
    </xf>
    <xf numFmtId="0" fontId="26" fillId="0" borderId="57" xfId="0" applyFont="1" applyBorder="1" applyAlignment="1">
      <alignment horizontal="center" vertical="center" wrapText="1"/>
    </xf>
    <xf numFmtId="0" fontId="26" fillId="0" borderId="64" xfId="0" applyFont="1" applyBorder="1" applyAlignment="1">
      <alignment horizontal="center" vertical="center" wrapText="1"/>
    </xf>
    <xf numFmtId="0" fontId="31" fillId="0" borderId="0" xfId="0" applyFont="1" applyFill="1" applyAlignment="1">
      <alignment vertical="center"/>
    </xf>
    <xf numFmtId="0" fontId="24" fillId="0" borderId="0" xfId="0" applyFont="1" applyAlignment="1">
      <alignment vertical="center"/>
    </xf>
    <xf numFmtId="0" fontId="26" fillId="0" borderId="0" xfId="0" applyFont="1" applyFill="1" applyBorder="1" applyAlignment="1">
      <alignment horizontal="left" vertical="center"/>
    </xf>
    <xf numFmtId="0" fontId="31" fillId="0" borderId="0" xfId="0" applyFont="1" applyBorder="1" applyAlignment="1">
      <alignment vertical="center"/>
    </xf>
    <xf numFmtId="0" fontId="24" fillId="0" borderId="0" xfId="0" applyFont="1" applyBorder="1" applyAlignment="1">
      <alignment vertical="center"/>
    </xf>
    <xf numFmtId="0" fontId="26" fillId="0" borderId="0" xfId="0" applyFont="1" applyBorder="1" applyAlignment="1">
      <alignment horizontal="center" vertical="center"/>
    </xf>
    <xf numFmtId="0" fontId="29" fillId="0" borderId="0" xfId="0" applyFont="1" applyBorder="1" applyAlignment="1">
      <alignment vertical="center"/>
    </xf>
    <xf numFmtId="0" fontId="39" fillId="0" borderId="0" xfId="0" applyFont="1" applyBorder="1" applyAlignment="1">
      <alignment horizontal="center" vertical="center"/>
    </xf>
    <xf numFmtId="0" fontId="30" fillId="9" borderId="57" xfId="0" applyFont="1" applyFill="1" applyBorder="1" applyAlignment="1">
      <alignment vertical="center" wrapText="1"/>
    </xf>
    <xf numFmtId="0" fontId="30" fillId="9" borderId="57" xfId="0" applyFont="1" applyFill="1" applyBorder="1" applyAlignment="1">
      <alignment horizontal="center" vertical="center" wrapText="1"/>
    </xf>
    <xf numFmtId="0" fontId="40" fillId="0" borderId="57" xfId="0" applyFont="1" applyBorder="1" applyAlignment="1">
      <alignment vertical="center" wrapText="1"/>
    </xf>
    <xf numFmtId="0" fontId="40" fillId="9" borderId="57" xfId="0" applyFont="1" applyFill="1" applyBorder="1" applyAlignment="1">
      <alignment vertical="center" wrapText="1"/>
    </xf>
    <xf numFmtId="0" fontId="40" fillId="9" borderId="57" xfId="0" applyFont="1" applyFill="1" applyBorder="1" applyAlignment="1">
      <alignment horizontal="center" vertical="center" wrapText="1"/>
    </xf>
    <xf numFmtId="0" fontId="40" fillId="0" borderId="57" xfId="0" applyFont="1" applyFill="1" applyBorder="1" applyAlignment="1">
      <alignment vertical="center" wrapText="1"/>
    </xf>
    <xf numFmtId="0" fontId="40" fillId="0" borderId="57" xfId="0" applyFont="1" applyFill="1" applyBorder="1" applyAlignment="1">
      <alignment horizontal="center" vertical="center" wrapText="1"/>
    </xf>
    <xf numFmtId="0" fontId="30" fillId="0" borderId="57" xfId="0" applyFont="1" applyBorder="1" applyAlignment="1">
      <alignment vertical="center" wrapText="1"/>
    </xf>
    <xf numFmtId="0" fontId="40" fillId="0" borderId="57" xfId="0" quotePrefix="1" applyFont="1" applyBorder="1" applyAlignment="1">
      <alignment vertical="center" wrapText="1"/>
    </xf>
    <xf numFmtId="0" fontId="14" fillId="0" borderId="57" xfId="0" applyFont="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horizontal="center" vertical="center"/>
    </xf>
    <xf numFmtId="0" fontId="23" fillId="0" borderId="57" xfId="0" applyFont="1" applyBorder="1" applyAlignment="1">
      <alignment wrapText="1"/>
    </xf>
    <xf numFmtId="0" fontId="24" fillId="0" borderId="65" xfId="0" applyFont="1" applyBorder="1" applyAlignment="1">
      <alignment horizontal="center"/>
    </xf>
    <xf numFmtId="0" fontId="24" fillId="0" borderId="65" xfId="0" applyFont="1" applyBorder="1">
      <alignment vertical="center"/>
    </xf>
    <xf numFmtId="0" fontId="23" fillId="10" borderId="57" xfId="0" applyFont="1" applyFill="1" applyBorder="1" applyAlignment="1">
      <alignment wrapText="1"/>
    </xf>
    <xf numFmtId="0" fontId="24" fillId="0" borderId="57" xfId="0" applyFont="1" applyBorder="1" applyAlignment="1">
      <alignment vertical="center"/>
    </xf>
    <xf numFmtId="0" fontId="24" fillId="0" borderId="0" xfId="0" applyFont="1" applyFill="1" applyBorder="1" applyAlignment="1">
      <alignment horizontal="center" vertical="center"/>
    </xf>
    <xf numFmtId="0" fontId="23" fillId="0" borderId="64" xfId="0" applyFont="1" applyBorder="1" applyAlignment="1">
      <alignment horizontal="left" vertical="center"/>
    </xf>
    <xf numFmtId="0" fontId="24" fillId="0" borderId="64" xfId="0" applyFont="1" applyBorder="1" applyAlignment="1">
      <alignment horizontal="center" vertical="center"/>
    </xf>
    <xf numFmtId="0" fontId="23" fillId="0" borderId="64" xfId="0" applyFont="1" applyBorder="1" applyAlignment="1">
      <alignment horizontal="center" vertical="center"/>
    </xf>
    <xf numFmtId="0" fontId="23" fillId="0" borderId="57" xfId="0" applyFont="1" applyBorder="1" applyAlignment="1">
      <alignment horizontal="left" vertical="center"/>
    </xf>
    <xf numFmtId="0" fontId="23" fillId="0" borderId="65" xfId="0" applyFont="1" applyBorder="1">
      <alignment vertical="center"/>
    </xf>
    <xf numFmtId="0" fontId="24" fillId="0" borderId="82" xfId="0" applyFont="1" applyBorder="1" applyAlignment="1">
      <alignment horizontal="center" vertical="center" wrapText="1"/>
    </xf>
    <xf numFmtId="0" fontId="24" fillId="0" borderId="67" xfId="0" applyFont="1" applyBorder="1" applyAlignment="1">
      <alignment horizontal="center" vertical="center"/>
    </xf>
    <xf numFmtId="0" fontId="23" fillId="0" borderId="90" xfId="0" applyFont="1" applyBorder="1">
      <alignment vertical="center"/>
    </xf>
    <xf numFmtId="0" fontId="24" fillId="0" borderId="80" xfId="0" applyFont="1" applyBorder="1" applyAlignment="1">
      <alignment horizontal="center" vertical="center" wrapText="1"/>
    </xf>
    <xf numFmtId="0" fontId="23" fillId="0" borderId="59" xfId="0" applyFont="1" applyBorder="1" applyAlignment="1">
      <alignment wrapText="1"/>
    </xf>
    <xf numFmtId="0" fontId="24" fillId="0" borderId="59" xfId="0" applyFont="1" applyBorder="1" applyAlignment="1">
      <alignment horizontal="center" vertical="center" wrapText="1"/>
    </xf>
    <xf numFmtId="0" fontId="23" fillId="0" borderId="59" xfId="0" applyFont="1" applyBorder="1" applyAlignment="1">
      <alignment horizontal="center" vertical="center" wrapText="1"/>
    </xf>
    <xf numFmtId="0" fontId="24" fillId="0" borderId="62" xfId="0" applyFont="1" applyBorder="1">
      <alignment vertical="center"/>
    </xf>
    <xf numFmtId="0" fontId="24" fillId="0" borderId="92" xfId="0" applyFont="1" applyBorder="1" applyAlignment="1">
      <alignment horizontal="center" vertical="center" wrapText="1"/>
    </xf>
    <xf numFmtId="0" fontId="24" fillId="0" borderId="57" xfId="0" applyFont="1" applyBorder="1">
      <alignment vertical="center"/>
    </xf>
    <xf numFmtId="0" fontId="23" fillId="0" borderId="64" xfId="0" applyFont="1" applyBorder="1" applyAlignment="1">
      <alignment wrapText="1"/>
    </xf>
    <xf numFmtId="0" fontId="24" fillId="0" borderId="78" xfId="0" applyFont="1" applyBorder="1">
      <alignment vertical="center"/>
    </xf>
    <xf numFmtId="0" fontId="47" fillId="0" borderId="65" xfId="0" applyFont="1" applyBorder="1">
      <alignment vertical="center"/>
    </xf>
    <xf numFmtId="0" fontId="24" fillId="0" borderId="65" xfId="0" applyFont="1" applyBorder="1" applyAlignment="1">
      <alignment vertical="center" wrapText="1"/>
    </xf>
    <xf numFmtId="0" fontId="23" fillId="0" borderId="57" xfId="0" applyFont="1" applyBorder="1" applyAlignment="1">
      <alignment horizontal="left" vertical="center" wrapText="1"/>
    </xf>
    <xf numFmtId="0" fontId="23" fillId="0" borderId="65" xfId="0" applyFont="1" applyBorder="1" applyAlignment="1">
      <alignment vertical="center"/>
    </xf>
    <xf numFmtId="0" fontId="23" fillId="0" borderId="57" xfId="0" applyFont="1" applyBorder="1">
      <alignment vertical="center"/>
    </xf>
    <xf numFmtId="0" fontId="24" fillId="0" borderId="57" xfId="0" applyFont="1" applyFill="1" applyBorder="1" applyAlignment="1">
      <alignment horizontal="center" vertical="center" wrapText="1"/>
    </xf>
    <xf numFmtId="0" fontId="23" fillId="0" borderId="0" xfId="0" applyFont="1">
      <alignment vertical="center"/>
    </xf>
    <xf numFmtId="0" fontId="24" fillId="0" borderId="65" xfId="0" applyFont="1" applyFill="1" applyBorder="1" applyAlignment="1">
      <alignment vertical="center"/>
    </xf>
    <xf numFmtId="0" fontId="23" fillId="0" borderId="57" xfId="0" applyFont="1" applyFill="1" applyBorder="1" applyAlignment="1">
      <alignment vertical="center"/>
    </xf>
    <xf numFmtId="0" fontId="24" fillId="0" borderId="57" xfId="0" applyFont="1" applyFill="1" applyBorder="1" applyAlignment="1">
      <alignment vertical="center"/>
    </xf>
    <xf numFmtId="0" fontId="24" fillId="0" borderId="57" xfId="0" applyFont="1" applyFill="1" applyBorder="1" applyAlignment="1">
      <alignment horizontal="center" vertical="center"/>
    </xf>
    <xf numFmtId="0" fontId="23" fillId="0" borderId="65" xfId="0" applyFont="1" applyBorder="1" applyAlignment="1">
      <alignment vertical="center" wrapText="1"/>
    </xf>
    <xf numFmtId="0" fontId="24" fillId="0" borderId="0" xfId="0" applyFont="1" applyAlignment="1">
      <alignment horizontal="right" vertical="center"/>
    </xf>
    <xf numFmtId="0" fontId="12" fillId="0" borderId="57" xfId="0" applyFont="1" applyBorder="1" applyAlignment="1">
      <alignment horizontal="center" vertical="center" wrapText="1"/>
    </xf>
    <xf numFmtId="0" fontId="4" fillId="0" borderId="57" xfId="0" applyFont="1" applyBorder="1" applyAlignment="1">
      <alignment wrapText="1"/>
    </xf>
    <xf numFmtId="0" fontId="12" fillId="0" borderId="57" xfId="0" applyFont="1" applyBorder="1" applyAlignment="1">
      <alignment horizontal="center" vertical="center"/>
    </xf>
    <xf numFmtId="0" fontId="31" fillId="0" borderId="0" xfId="0" applyFont="1" applyBorder="1" applyAlignment="1">
      <alignment vertical="center" wrapText="1"/>
    </xf>
    <xf numFmtId="0" fontId="24" fillId="0" borderId="57" xfId="0" applyFont="1" applyBorder="1" applyAlignment="1">
      <alignment vertical="top" wrapText="1"/>
    </xf>
    <xf numFmtId="0" fontId="24" fillId="0" borderId="57" xfId="0" applyFont="1" applyBorder="1" applyAlignment="1">
      <alignment horizontal="center"/>
    </xf>
    <xf numFmtId="0" fontId="23" fillId="0" borderId="57" xfId="0" applyFont="1" applyBorder="1" applyAlignment="1">
      <alignment horizontal="center"/>
    </xf>
    <xf numFmtId="0" fontId="26" fillId="0" borderId="65" xfId="0" applyFont="1" applyBorder="1" applyAlignment="1">
      <alignment horizontal="left" vertical="center"/>
    </xf>
    <xf numFmtId="0" fontId="23" fillId="0" borderId="64" xfId="0" applyFont="1" applyBorder="1" applyAlignment="1">
      <alignment horizontal="center"/>
    </xf>
    <xf numFmtId="0" fontId="24" fillId="0" borderId="64" xfId="0" applyFont="1" applyBorder="1" applyAlignment="1">
      <alignment vertical="top" wrapText="1"/>
    </xf>
    <xf numFmtId="0" fontId="24" fillId="0" borderId="64" xfId="0" applyFont="1" applyBorder="1" applyAlignment="1">
      <alignment horizontal="center"/>
    </xf>
    <xf numFmtId="0" fontId="32" fillId="0" borderId="78" xfId="0" applyFont="1" applyBorder="1">
      <alignment vertical="center"/>
    </xf>
    <xf numFmtId="0" fontId="24" fillId="0" borderId="57" xfId="0" applyFont="1" applyBorder="1" applyAlignment="1">
      <alignment wrapText="1"/>
    </xf>
    <xf numFmtId="0" fontId="26" fillId="0" borderId="65" xfId="0" applyFont="1" applyFill="1" applyBorder="1" applyAlignment="1">
      <alignment vertical="center"/>
    </xf>
    <xf numFmtId="0" fontId="26" fillId="0" borderId="57" xfId="0" applyFont="1" applyBorder="1" applyAlignment="1">
      <alignment vertical="top" wrapText="1"/>
    </xf>
    <xf numFmtId="0" fontId="32" fillId="0" borderId="65" xfId="0" applyFont="1" applyBorder="1">
      <alignment vertical="center"/>
    </xf>
    <xf numFmtId="0" fontId="26" fillId="0" borderId="65" xfId="0" applyFont="1" applyBorder="1" applyAlignment="1">
      <alignment vertical="center"/>
    </xf>
    <xf numFmtId="0" fontId="26" fillId="0" borderId="57" xfId="0" applyFont="1" applyBorder="1" applyAlignment="1">
      <alignment wrapText="1"/>
    </xf>
    <xf numFmtId="0" fontId="26" fillId="0" borderId="65" xfId="0" applyFont="1" applyBorder="1" applyAlignment="1">
      <alignment horizontal="center" vertical="center"/>
    </xf>
    <xf numFmtId="0" fontId="23" fillId="0" borderId="57" xfId="0" applyFont="1" applyFill="1" applyBorder="1" applyAlignment="1">
      <alignment shrinkToFit="1"/>
    </xf>
    <xf numFmtId="0" fontId="26" fillId="0" borderId="57" xfId="0" applyFont="1" applyBorder="1" applyAlignment="1">
      <alignment shrinkToFit="1"/>
    </xf>
    <xf numFmtId="0" fontId="24" fillId="0" borderId="57" xfId="0" applyFont="1" applyFill="1" applyBorder="1" applyAlignment="1">
      <alignment horizontal="center"/>
    </xf>
    <xf numFmtId="0" fontId="23" fillId="0" borderId="57" xfId="0" applyFont="1" applyFill="1" applyBorder="1" applyAlignment="1">
      <alignment wrapText="1"/>
    </xf>
    <xf numFmtId="0" fontId="23" fillId="0" borderId="57" xfId="0" applyFont="1" applyFill="1" applyBorder="1" applyAlignment="1">
      <alignment horizontal="center"/>
    </xf>
    <xf numFmtId="0" fontId="24" fillId="0" borderId="57" xfId="0" applyFont="1" applyBorder="1" applyAlignment="1">
      <alignment vertical="top"/>
    </xf>
    <xf numFmtId="0" fontId="23" fillId="0" borderId="57" xfId="0" applyFont="1" applyFill="1" applyBorder="1" applyAlignment="1">
      <alignment wrapText="1" shrinkToFit="1"/>
    </xf>
    <xf numFmtId="0" fontId="24" fillId="0" borderId="57" xfId="0" applyFont="1" applyBorder="1" applyAlignment="1">
      <alignment shrinkToFit="1"/>
    </xf>
    <xf numFmtId="0" fontId="32" fillId="0" borderId="65" xfId="0" applyFont="1" applyBorder="1" applyAlignment="1">
      <alignment horizontal="left" vertical="center"/>
    </xf>
    <xf numFmtId="0" fontId="23" fillId="0" borderId="57" xfId="0" applyFont="1" applyBorder="1" applyAlignment="1">
      <alignment vertical="top" wrapText="1"/>
    </xf>
    <xf numFmtId="0" fontId="12" fillId="0" borderId="57" xfId="0" applyFont="1" applyBorder="1" applyAlignment="1">
      <alignment vertical="top" wrapText="1"/>
    </xf>
    <xf numFmtId="0" fontId="12" fillId="0" borderId="57" xfId="0" applyFont="1" applyBorder="1" applyAlignment="1">
      <alignment horizontal="center"/>
    </xf>
    <xf numFmtId="0" fontId="4" fillId="0" borderId="64" xfId="0" applyFont="1" applyBorder="1" applyAlignment="1">
      <alignment horizontal="center"/>
    </xf>
    <xf numFmtId="0" fontId="49" fillId="0" borderId="0" xfId="0" applyFont="1">
      <alignment vertical="center"/>
    </xf>
    <xf numFmtId="0" fontId="49" fillId="0" borderId="29" xfId="0" applyFont="1" applyBorder="1" applyAlignment="1">
      <alignment horizontal="center" vertical="center" wrapText="1"/>
    </xf>
    <xf numFmtId="0" fontId="0" fillId="0" borderId="29" xfId="0" applyFont="1" applyBorder="1" applyAlignment="1">
      <alignment horizontal="center" vertical="center" wrapText="1"/>
    </xf>
    <xf numFmtId="0" fontId="49" fillId="0" borderId="39" xfId="0" applyFont="1" applyBorder="1" applyAlignment="1">
      <alignment horizontal="center" vertical="center" wrapText="1"/>
    </xf>
    <xf numFmtId="0" fontId="0" fillId="0" borderId="39" xfId="0" applyFont="1" applyBorder="1" applyAlignment="1">
      <alignment horizontal="center" vertical="center" wrapText="1"/>
    </xf>
    <xf numFmtId="0" fontId="50" fillId="0" borderId="39" xfId="0" applyFont="1" applyBorder="1" applyAlignment="1">
      <alignment horizontal="center" vertical="center" wrapText="1"/>
    </xf>
    <xf numFmtId="0" fontId="9"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3" fillId="15" borderId="12"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52" fillId="0" borderId="0" xfId="0" applyFont="1">
      <alignment vertical="center"/>
    </xf>
    <xf numFmtId="0" fontId="52" fillId="16" borderId="13" xfId="0" applyFont="1" applyFill="1" applyBorder="1" applyAlignment="1">
      <alignment horizontal="center" vertical="center" wrapText="1"/>
    </xf>
    <xf numFmtId="0" fontId="52" fillId="16" borderId="16" xfId="0" applyFont="1" applyFill="1" applyBorder="1" applyAlignment="1">
      <alignment horizontal="center" vertical="center" wrapText="1"/>
    </xf>
    <xf numFmtId="0" fontId="52" fillId="16" borderId="17" xfId="0" applyFont="1" applyFill="1" applyBorder="1" applyAlignment="1">
      <alignment horizontal="center" vertical="center" wrapText="1"/>
    </xf>
    <xf numFmtId="0" fontId="52" fillId="16" borderId="18" xfId="0" applyFont="1" applyFill="1" applyBorder="1" applyAlignment="1">
      <alignment horizontal="center" vertical="center" wrapText="1"/>
    </xf>
    <xf numFmtId="0" fontId="52" fillId="16" borderId="19" xfId="0" applyFont="1" applyFill="1" applyBorder="1" applyAlignment="1">
      <alignment horizontal="center" vertical="center" wrapText="1"/>
    </xf>
    <xf numFmtId="0" fontId="52" fillId="16" borderId="12" xfId="0" applyFont="1" applyFill="1" applyBorder="1" applyAlignment="1">
      <alignment horizontal="center" vertical="center" wrapText="1"/>
    </xf>
    <xf numFmtId="0" fontId="52" fillId="16" borderId="20" xfId="0" applyFont="1" applyFill="1" applyBorder="1" applyAlignment="1">
      <alignment horizontal="center" vertical="center" wrapText="1"/>
    </xf>
    <xf numFmtId="0" fontId="23" fillId="0" borderId="0" xfId="0" applyFont="1" applyAlignment="1">
      <alignment vertical="center"/>
    </xf>
    <xf numFmtId="0" fontId="57" fillId="0" borderId="103" xfId="0" applyFont="1" applyBorder="1" applyAlignment="1">
      <alignment horizontal="center" vertical="center" wrapText="1"/>
    </xf>
    <xf numFmtId="0" fontId="58" fillId="0" borderId="105" xfId="0" applyFont="1" applyFill="1" applyBorder="1" applyAlignment="1">
      <alignment horizontal="center" vertical="center"/>
    </xf>
    <xf numFmtId="0" fontId="57" fillId="0" borderId="106"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00"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107" xfId="0" applyFont="1" applyFill="1" applyBorder="1" applyAlignment="1">
      <alignment horizontal="center" vertical="center"/>
    </xf>
    <xf numFmtId="0" fontId="57" fillId="0" borderId="29" xfId="0" applyFont="1" applyBorder="1" applyAlignment="1">
      <alignment horizontal="center" vertical="center" wrapText="1"/>
    </xf>
    <xf numFmtId="0" fontId="57" fillId="0" borderId="108" xfId="0" applyFont="1" applyBorder="1" applyAlignment="1">
      <alignment horizontal="center" vertical="center" wrapText="1"/>
    </xf>
    <xf numFmtId="0" fontId="57" fillId="0" borderId="104" xfId="0" applyFont="1" applyFill="1" applyBorder="1" applyAlignment="1">
      <alignment horizontal="center" vertical="center"/>
    </xf>
    <xf numFmtId="0" fontId="57" fillId="0" borderId="109" xfId="0" applyFont="1" applyBorder="1" applyAlignment="1">
      <alignment horizontal="center" vertical="center" wrapText="1"/>
    </xf>
    <xf numFmtId="0" fontId="57" fillId="0" borderId="111" xfId="0" applyFont="1" applyBorder="1" applyAlignment="1">
      <alignment horizontal="center" vertical="center" wrapText="1"/>
    </xf>
    <xf numFmtId="0" fontId="57" fillId="0" borderId="97" xfId="0" applyFont="1" applyBorder="1" applyAlignment="1">
      <alignment horizontal="center" vertical="center" wrapText="1"/>
    </xf>
    <xf numFmtId="0" fontId="57" fillId="0" borderId="112" xfId="0" applyFont="1" applyBorder="1" applyAlignment="1">
      <alignment horizontal="center" vertical="center" wrapText="1"/>
    </xf>
    <xf numFmtId="0" fontId="57" fillId="0" borderId="113" xfId="0" applyFont="1" applyBorder="1" applyAlignment="1">
      <alignment horizontal="center" vertical="center" wrapText="1"/>
    </xf>
    <xf numFmtId="0" fontId="57" fillId="0" borderId="115" xfId="0" applyFont="1" applyFill="1" applyBorder="1" applyAlignment="1">
      <alignment horizontal="center" vertical="center"/>
    </xf>
    <xf numFmtId="0" fontId="57" fillId="0" borderId="116" xfId="0" applyFont="1" applyBorder="1" applyAlignment="1">
      <alignment horizontal="center" vertical="center" wrapText="1"/>
    </xf>
    <xf numFmtId="0" fontId="57" fillId="0" borderId="117" xfId="0" applyFont="1" applyBorder="1" applyAlignment="1">
      <alignment horizontal="center" vertical="center" wrapText="1"/>
    </xf>
    <xf numFmtId="0" fontId="57" fillId="0" borderId="118" xfId="0" applyFont="1" applyFill="1" applyBorder="1" applyAlignment="1">
      <alignment horizontal="center" vertical="center"/>
    </xf>
    <xf numFmtId="0" fontId="57" fillId="0" borderId="119" xfId="0" applyFont="1" applyBorder="1" applyAlignment="1">
      <alignment horizontal="center" vertical="center" wrapText="1"/>
    </xf>
    <xf numFmtId="0" fontId="57" fillId="0" borderId="120" xfId="0" applyFont="1" applyBorder="1" applyAlignment="1">
      <alignment horizontal="center" vertical="center" wrapText="1"/>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Border="1" applyAlignment="1">
      <alignment horizontal="center" vertical="center" wrapText="1"/>
    </xf>
    <xf numFmtId="0" fontId="57" fillId="0" borderId="124" xfId="0" applyFont="1" applyBorder="1" applyAlignment="1">
      <alignment horizontal="center" vertical="center" wrapText="1"/>
    </xf>
    <xf numFmtId="0" fontId="57" fillId="0" borderId="125" xfId="0" applyFont="1" applyBorder="1" applyAlignment="1">
      <alignment horizontal="center" vertical="center" wrapText="1"/>
    </xf>
    <xf numFmtId="0" fontId="57" fillId="0" borderId="0" xfId="0" applyFont="1" applyFill="1" applyBorder="1" applyAlignment="1">
      <alignment horizontal="center" vertical="center"/>
    </xf>
    <xf numFmtId="0" fontId="57" fillId="0" borderId="121" xfId="0" applyFont="1" applyBorder="1" applyAlignment="1">
      <alignment horizontal="center" vertical="center" wrapText="1"/>
    </xf>
    <xf numFmtId="0" fontId="57" fillId="0" borderId="104" xfId="0" applyFont="1" applyBorder="1" applyAlignment="1">
      <alignment horizontal="center" vertical="center" wrapText="1"/>
    </xf>
    <xf numFmtId="0" fontId="57" fillId="0" borderId="126" xfId="0" applyFont="1" applyBorder="1" applyAlignment="1">
      <alignment horizontal="center" vertical="center" wrapText="1"/>
    </xf>
    <xf numFmtId="0" fontId="57" fillId="0" borderId="127" xfId="0" applyFont="1" applyBorder="1" applyAlignment="1">
      <alignment horizontal="center" vertical="center" wrapText="1"/>
    </xf>
    <xf numFmtId="0" fontId="57" fillId="0" borderId="114" xfId="0" applyFont="1" applyFill="1" applyBorder="1" applyAlignment="1">
      <alignment horizontal="center" vertical="center"/>
    </xf>
    <xf numFmtId="0" fontId="57" fillId="0" borderId="128"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14" xfId="0" applyFont="1" applyFill="1" applyBorder="1" applyAlignment="1">
      <alignment horizontal="center"/>
    </xf>
    <xf numFmtId="0" fontId="57" fillId="0" borderId="129" xfId="0" applyFont="1" applyBorder="1" applyAlignment="1">
      <alignment horizontal="center" vertical="center" wrapText="1"/>
    </xf>
    <xf numFmtId="0" fontId="57" fillId="0" borderId="121" xfId="0" applyFont="1" applyFill="1" applyBorder="1" applyAlignment="1">
      <alignment horizontal="center"/>
    </xf>
    <xf numFmtId="0" fontId="57" fillId="0" borderId="131" xfId="0" applyFont="1" applyBorder="1" applyAlignment="1">
      <alignment horizontal="center" vertical="center" wrapText="1"/>
    </xf>
    <xf numFmtId="0" fontId="57" fillId="0" borderId="101" xfId="0" applyFont="1" applyBorder="1" applyAlignment="1">
      <alignment horizontal="center" vertical="center" wrapText="1"/>
    </xf>
    <xf numFmtId="0" fontId="4" fillId="3" borderId="57" xfId="0" applyFont="1" applyFill="1" applyBorder="1" applyAlignment="1">
      <alignment horizontal="center"/>
    </xf>
    <xf numFmtId="0" fontId="3" fillId="0" borderId="57" xfId="0" applyFont="1" applyFill="1" applyBorder="1" applyAlignment="1">
      <alignment horizontal="center"/>
    </xf>
    <xf numFmtId="0" fontId="3" fillId="0" borderId="74" xfId="0" applyFont="1" applyFill="1" applyBorder="1" applyAlignment="1">
      <alignment horizontal="center"/>
    </xf>
    <xf numFmtId="0" fontId="4" fillId="0" borderId="65" xfId="0" applyFont="1" applyBorder="1" applyAlignment="1">
      <alignment vertical="center" wrapText="1"/>
    </xf>
    <xf numFmtId="0" fontId="31" fillId="0" borderId="65" xfId="0" applyFont="1" applyBorder="1" applyAlignment="1">
      <alignment vertical="center" wrapText="1"/>
    </xf>
    <xf numFmtId="0" fontId="23" fillId="0" borderId="64" xfId="0" applyFont="1" applyBorder="1" applyAlignment="1">
      <alignment vertical="center" wrapText="1"/>
    </xf>
    <xf numFmtId="0" fontId="24" fillId="0" borderId="64" xfId="0" applyFont="1" applyBorder="1" applyAlignment="1">
      <alignment vertical="center" wrapText="1"/>
    </xf>
    <xf numFmtId="0" fontId="26" fillId="0" borderId="64" xfId="0" applyFont="1" applyBorder="1" applyAlignment="1">
      <alignment horizontal="center"/>
    </xf>
    <xf numFmtId="0" fontId="4" fillId="0" borderId="65" xfId="0" applyFont="1" applyBorder="1" applyAlignment="1">
      <alignment horizontal="left" vertical="center"/>
    </xf>
    <xf numFmtId="0" fontId="23" fillId="0" borderId="65" xfId="0" applyFont="1" applyBorder="1" applyAlignment="1">
      <alignment horizontal="left" vertical="center"/>
    </xf>
    <xf numFmtId="0" fontId="24" fillId="0" borderId="65" xfId="0" applyFont="1" applyBorder="1" applyAlignment="1">
      <alignment horizontal="left" vertical="center"/>
    </xf>
    <xf numFmtId="0" fontId="65" fillId="0" borderId="65" xfId="0" applyFont="1" applyBorder="1" applyAlignment="1">
      <alignment horizontal="left" vertical="center"/>
    </xf>
    <xf numFmtId="0" fontId="47" fillId="0" borderId="57" xfId="0" applyFont="1" applyBorder="1" applyAlignment="1">
      <alignment horizontal="center" vertical="center"/>
    </xf>
    <xf numFmtId="0" fontId="4" fillId="0" borderId="65" xfId="0" applyFont="1" applyBorder="1" applyAlignment="1">
      <alignment vertical="center"/>
    </xf>
    <xf numFmtId="0" fontId="24" fillId="0" borderId="65" xfId="0" applyFont="1" applyBorder="1" applyAlignment="1">
      <alignment vertical="center"/>
    </xf>
    <xf numFmtId="0" fontId="0" fillId="0" borderId="57" xfId="0" applyFont="1" applyBorder="1" applyAlignment="1">
      <alignment vertical="center" wrapText="1"/>
    </xf>
    <xf numFmtId="0" fontId="12" fillId="0" borderId="65" xfId="0" applyFont="1" applyBorder="1" applyAlignment="1">
      <alignment vertical="center"/>
    </xf>
    <xf numFmtId="0" fontId="26" fillId="0" borderId="65" xfId="0" applyFont="1" applyBorder="1" applyAlignment="1">
      <alignment vertical="center" wrapText="1"/>
    </xf>
    <xf numFmtId="0" fontId="23" fillId="0" borderId="57" xfId="0" applyFont="1" applyFill="1" applyBorder="1" applyAlignment="1">
      <alignment horizontal="center" vertical="center"/>
    </xf>
    <xf numFmtId="0" fontId="24" fillId="0" borderId="57" xfId="0" applyFont="1" applyFill="1" applyBorder="1">
      <alignment vertical="center"/>
    </xf>
    <xf numFmtId="0" fontId="0" fillId="0" borderId="64" xfId="0" applyFont="1" applyBorder="1" applyAlignment="1">
      <alignment vertical="center"/>
    </xf>
    <xf numFmtId="0" fontId="0" fillId="0" borderId="57" xfId="0" applyFont="1" applyBorder="1" applyAlignment="1">
      <alignment vertical="center"/>
    </xf>
    <xf numFmtId="0" fontId="67" fillId="0" borderId="57" xfId="0" applyFont="1" applyBorder="1">
      <alignment vertical="center"/>
    </xf>
    <xf numFmtId="0" fontId="24" fillId="0" borderId="0" xfId="0" applyFont="1">
      <alignment vertical="center"/>
    </xf>
    <xf numFmtId="0" fontId="68" fillId="16" borderId="13" xfId="0" applyFont="1" applyFill="1" applyBorder="1" applyAlignment="1">
      <alignment horizontal="center" vertical="center" wrapText="1"/>
    </xf>
    <xf numFmtId="0" fontId="69" fillId="16" borderId="17" xfId="0" applyFont="1" applyFill="1" applyBorder="1" applyAlignment="1">
      <alignment horizontal="center" vertical="center" wrapText="1"/>
    </xf>
    <xf numFmtId="0" fontId="69" fillId="16" borderId="10" xfId="0" applyFont="1" applyFill="1" applyBorder="1" applyAlignment="1">
      <alignment horizontal="center" vertical="center" wrapText="1"/>
    </xf>
    <xf numFmtId="0" fontId="69" fillId="16" borderId="18" xfId="0" applyFont="1" applyFill="1" applyBorder="1" applyAlignment="1">
      <alignment horizontal="center" vertical="center" wrapText="1"/>
    </xf>
    <xf numFmtId="0" fontId="69" fillId="16" borderId="19" xfId="0" applyFont="1" applyFill="1" applyBorder="1" applyAlignment="1">
      <alignment horizontal="center" vertical="center" wrapText="1"/>
    </xf>
    <xf numFmtId="0" fontId="69" fillId="16" borderId="11" xfId="0" applyFont="1" applyFill="1" applyBorder="1" applyAlignment="1">
      <alignment horizontal="center" vertical="center" wrapText="1"/>
    </xf>
    <xf numFmtId="0" fontId="69" fillId="16" borderId="20" xfId="0" applyFont="1" applyFill="1" applyBorder="1" applyAlignment="1">
      <alignment horizontal="center" vertical="center" wrapText="1"/>
    </xf>
    <xf numFmtId="0" fontId="52" fillId="0" borderId="12" xfId="0" applyFont="1" applyBorder="1" applyAlignment="1">
      <alignment horizontal="center" vertical="center" wrapText="1"/>
    </xf>
    <xf numFmtId="0" fontId="52" fillId="0" borderId="22" xfId="0" applyFont="1" applyBorder="1" applyAlignment="1">
      <alignment horizontal="center" vertical="center" wrapText="1"/>
    </xf>
    <xf numFmtId="0" fontId="50" fillId="0" borderId="22" xfId="0" applyFont="1" applyBorder="1" applyAlignment="1">
      <alignment horizontal="center" vertical="center" wrapText="1"/>
    </xf>
    <xf numFmtId="0" fontId="0" fillId="0" borderId="0" xfId="0" applyBorder="1">
      <alignment vertical="center"/>
    </xf>
    <xf numFmtId="0" fontId="31" fillId="20" borderId="86" xfId="0" applyFont="1" applyFill="1" applyBorder="1" applyAlignment="1">
      <alignment horizontal="center" vertical="center"/>
    </xf>
    <xf numFmtId="49" fontId="31" fillId="20" borderId="60" xfId="0" applyNumberFormat="1" applyFont="1" applyFill="1" applyBorder="1" applyAlignment="1">
      <alignment vertical="center"/>
    </xf>
    <xf numFmtId="0" fontId="31" fillId="20" borderId="61" xfId="0" applyFont="1" applyFill="1" applyBorder="1" applyAlignment="1">
      <alignment horizontal="center" vertical="center"/>
    </xf>
    <xf numFmtId="0" fontId="31" fillId="20" borderId="79" xfId="0" applyFont="1" applyFill="1" applyBorder="1" applyAlignment="1">
      <alignment horizontal="center" vertical="center"/>
    </xf>
    <xf numFmtId="0" fontId="31" fillId="20" borderId="80" xfId="0" applyFont="1" applyFill="1" applyBorder="1" applyAlignment="1">
      <alignment horizontal="center" vertical="center"/>
    </xf>
    <xf numFmtId="0" fontId="31" fillId="20" borderId="77" xfId="0" applyFont="1" applyFill="1" applyBorder="1" applyAlignment="1">
      <alignment horizontal="center" vertical="center"/>
    </xf>
    <xf numFmtId="49" fontId="24" fillId="20" borderId="83" xfId="0" applyNumberFormat="1" applyFont="1" applyFill="1" applyBorder="1" applyAlignment="1">
      <alignment vertical="center"/>
    </xf>
    <xf numFmtId="0" fontId="31" fillId="20" borderId="85" xfId="0" applyFont="1" applyFill="1" applyBorder="1" applyAlignment="1">
      <alignment horizontal="center" vertical="center"/>
    </xf>
    <xf numFmtId="0" fontId="31" fillId="20" borderId="93" xfId="0" applyFont="1" applyFill="1" applyBorder="1" applyAlignment="1">
      <alignment horizontal="center" vertical="center"/>
    </xf>
    <xf numFmtId="0" fontId="31" fillId="15" borderId="73" xfId="0" applyFont="1" applyFill="1" applyBorder="1" applyAlignment="1">
      <alignment vertical="center"/>
    </xf>
    <xf numFmtId="0" fontId="26" fillId="15" borderId="74" xfId="0" applyFont="1" applyFill="1" applyBorder="1" applyAlignment="1">
      <alignment horizontal="center" vertical="center" wrapText="1"/>
    </xf>
    <xf numFmtId="0" fontId="26" fillId="15" borderId="74" xfId="0" applyFont="1" applyFill="1" applyBorder="1" applyAlignment="1">
      <alignment vertical="center"/>
    </xf>
    <xf numFmtId="0" fontId="26" fillId="15" borderId="74" xfId="0" applyFont="1" applyFill="1" applyBorder="1" applyAlignment="1">
      <alignment horizontal="center" vertical="center"/>
    </xf>
    <xf numFmtId="0" fontId="26" fillId="15" borderId="75" xfId="0" applyFont="1" applyFill="1" applyBorder="1" applyAlignment="1">
      <alignment horizontal="center" vertical="center"/>
    </xf>
    <xf numFmtId="0" fontId="18" fillId="20" borderId="50" xfId="0" applyFont="1" applyFill="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right" vertical="center"/>
    </xf>
    <xf numFmtId="0" fontId="72" fillId="0" borderId="0" xfId="0" applyFont="1" applyBorder="1" applyAlignment="1">
      <alignment vertical="center"/>
    </xf>
    <xf numFmtId="0" fontId="72" fillId="0" borderId="0" xfId="0" applyFont="1" applyFill="1" applyBorder="1" applyAlignment="1">
      <alignment vertical="center"/>
    </xf>
    <xf numFmtId="0" fontId="34" fillId="0" borderId="0" xfId="0" applyFont="1" applyBorder="1" applyAlignment="1">
      <alignment horizontal="center" vertical="center"/>
    </xf>
    <xf numFmtId="0" fontId="74" fillId="0" borderId="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lignment horizontal="center" vertical="center"/>
    </xf>
    <xf numFmtId="0" fontId="74" fillId="0" borderId="0" xfId="0" applyFont="1" applyBorder="1" applyAlignment="1">
      <alignment horizontal="center" vertical="center"/>
    </xf>
    <xf numFmtId="0" fontId="31" fillId="0" borderId="0" xfId="0" applyFont="1" applyFill="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31" fillId="10" borderId="0" xfId="0" applyFont="1" applyFill="1" applyBorder="1" applyAlignment="1">
      <alignment horizontal="left" vertical="center"/>
    </xf>
    <xf numFmtId="0" fontId="31" fillId="10" borderId="0" xfId="0" applyFont="1" applyFill="1" applyBorder="1" applyAlignment="1">
      <alignment vertical="center" wrapText="1"/>
    </xf>
    <xf numFmtId="0" fontId="31" fillId="10" borderId="0" xfId="0" applyFont="1" applyFill="1" applyBorder="1" applyAlignment="1">
      <alignment vertical="center"/>
    </xf>
    <xf numFmtId="0" fontId="31" fillId="10" borderId="0"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0" xfId="0" applyFont="1" applyFill="1" applyBorder="1" applyAlignment="1">
      <alignment vertical="center"/>
    </xf>
    <xf numFmtId="0" fontId="32" fillId="0" borderId="0" xfId="0" applyFont="1" applyBorder="1" applyAlignment="1">
      <alignment vertical="center"/>
    </xf>
    <xf numFmtId="0" fontId="30" fillId="0" borderId="0" xfId="0" applyFont="1" applyBorder="1" applyAlignment="1">
      <alignment vertical="center"/>
    </xf>
    <xf numFmtId="0" fontId="30" fillId="0" borderId="0" xfId="0" applyFont="1" applyFill="1" applyBorder="1" applyAlignment="1">
      <alignment vertical="center"/>
    </xf>
    <xf numFmtId="0" fontId="40"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wrapText="1"/>
    </xf>
    <xf numFmtId="0" fontId="40" fillId="0" borderId="0" xfId="0" applyFont="1" applyFill="1" applyBorder="1" applyAlignment="1">
      <alignment vertical="center"/>
    </xf>
    <xf numFmtId="0" fontId="24" fillId="0" borderId="0" xfId="0" applyFont="1" applyFill="1" applyBorder="1" applyAlignment="1">
      <alignment vertical="center"/>
    </xf>
    <xf numFmtId="0" fontId="31" fillId="0" borderId="76" xfId="0" applyFont="1" applyBorder="1" applyAlignment="1">
      <alignment vertical="center"/>
    </xf>
    <xf numFmtId="0" fontId="26" fillId="0" borderId="76" xfId="0" applyFont="1" applyBorder="1" applyAlignment="1">
      <alignment vertical="center"/>
    </xf>
    <xf numFmtId="0" fontId="31" fillId="0" borderId="86" xfId="0" applyFont="1" applyBorder="1" applyAlignment="1">
      <alignment horizontal="center" vertical="center"/>
    </xf>
    <xf numFmtId="0" fontId="32" fillId="0" borderId="151" xfId="0" applyFont="1" applyBorder="1" applyAlignment="1">
      <alignment horizontal="center" vertical="center" wrapText="1"/>
    </xf>
    <xf numFmtId="0" fontId="31" fillId="0" borderId="151" xfId="0" applyFont="1" applyBorder="1" applyAlignment="1">
      <alignment vertical="center"/>
    </xf>
    <xf numFmtId="0" fontId="26" fillId="0" borderId="151" xfId="0" applyFont="1" applyBorder="1" applyAlignment="1">
      <alignment vertical="center" wrapText="1"/>
    </xf>
    <xf numFmtId="0" fontId="26" fillId="0" borderId="151" xfId="0" applyFont="1" applyBorder="1" applyAlignment="1">
      <alignment horizontal="center" vertical="center"/>
    </xf>
    <xf numFmtId="0" fontId="31" fillId="0" borderId="151" xfId="0" applyFont="1" applyBorder="1" applyAlignment="1">
      <alignment horizontal="center" vertical="center"/>
    </xf>
    <xf numFmtId="0" fontId="31" fillId="0" borderId="152" xfId="0" applyFont="1" applyBorder="1" applyAlignment="1">
      <alignment horizontal="center" vertical="center"/>
    </xf>
    <xf numFmtId="0" fontId="32" fillId="0" borderId="57" xfId="0" applyFont="1" applyBorder="1" applyAlignment="1">
      <alignment horizontal="center" vertical="center" wrapText="1"/>
    </xf>
    <xf numFmtId="0" fontId="31" fillId="0" borderId="65" xfId="0" applyFont="1" applyBorder="1" applyAlignment="1">
      <alignment horizontal="left" vertical="center"/>
    </xf>
    <xf numFmtId="0" fontId="53" fillId="0" borderId="57" xfId="0" applyFont="1" applyFill="1" applyBorder="1" applyAlignment="1">
      <alignment horizontal="center" vertical="center"/>
    </xf>
    <xf numFmtId="0" fontId="51" fillId="0" borderId="64" xfId="0" applyFont="1" applyFill="1" applyBorder="1" applyAlignment="1">
      <alignment vertical="center" wrapText="1"/>
    </xf>
    <xf numFmtId="0" fontId="53" fillId="0" borderId="64" xfId="0" applyFont="1" applyFill="1" applyBorder="1" applyAlignment="1">
      <alignment vertical="center" wrapText="1"/>
    </xf>
    <xf numFmtId="0" fontId="24" fillId="0" borderId="64"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4" fillId="0" borderId="64" xfId="0" applyFont="1" applyFill="1" applyBorder="1" applyAlignment="1">
      <alignment horizontal="center" vertical="center"/>
    </xf>
    <xf numFmtId="0" fontId="23" fillId="0" borderId="57" xfId="0" applyFont="1" applyFill="1" applyBorder="1" applyAlignment="1">
      <alignment horizontal="center" vertical="center" wrapText="1"/>
    </xf>
    <xf numFmtId="0" fontId="51" fillId="0" borderId="57" xfId="0" applyFont="1" applyFill="1" applyBorder="1" applyAlignment="1">
      <alignment vertical="center" wrapText="1"/>
    </xf>
    <xf numFmtId="0" fontId="53" fillId="0" borderId="57" xfId="0" applyFont="1" applyFill="1" applyBorder="1" applyAlignment="1">
      <alignment vertical="center" wrapText="1"/>
    </xf>
    <xf numFmtId="0" fontId="53" fillId="0" borderId="67" xfId="0" applyFont="1" applyFill="1" applyBorder="1" applyAlignment="1">
      <alignment horizontal="center" vertical="center"/>
    </xf>
    <xf numFmtId="0" fontId="24" fillId="0" borderId="67"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4" fillId="0" borderId="67" xfId="0" applyFont="1" applyFill="1" applyBorder="1" applyAlignment="1">
      <alignment horizontal="center" vertical="center"/>
    </xf>
    <xf numFmtId="0" fontId="51" fillId="0" borderId="57" xfId="0" applyFont="1" applyFill="1" applyBorder="1" applyAlignment="1">
      <alignment horizontal="justify" vertical="center" wrapText="1"/>
    </xf>
    <xf numFmtId="0" fontId="53" fillId="0" borderId="57" xfId="0" applyFont="1" applyFill="1" applyBorder="1" applyAlignment="1">
      <alignment horizontal="justify" vertical="center" wrapText="1"/>
    </xf>
    <xf numFmtId="0" fontId="53" fillId="10" borderId="57" xfId="0" applyFont="1" applyFill="1" applyBorder="1" applyAlignment="1">
      <alignment horizontal="center" vertical="center"/>
    </xf>
    <xf numFmtId="0" fontId="51" fillId="10" borderId="57" xfId="0" applyFont="1" applyFill="1" applyBorder="1" applyAlignment="1">
      <alignment horizontal="justify" vertical="center" wrapText="1"/>
    </xf>
    <xf numFmtId="0" fontId="53" fillId="10" borderId="57" xfId="0" applyFont="1" applyFill="1" applyBorder="1" applyAlignment="1">
      <alignment vertical="center" wrapText="1"/>
    </xf>
    <xf numFmtId="0" fontId="24" fillId="10" borderId="57" xfId="0" applyFont="1" applyFill="1" applyBorder="1" applyAlignment="1">
      <alignment horizontal="center" vertical="center" wrapText="1"/>
    </xf>
    <xf numFmtId="0" fontId="23" fillId="10" borderId="57" xfId="0" applyFont="1" applyFill="1" applyBorder="1" applyAlignment="1">
      <alignment horizontal="center" vertical="center" wrapText="1"/>
    </xf>
    <xf numFmtId="0" fontId="24" fillId="10" borderId="57" xfId="0" applyFont="1" applyFill="1" applyBorder="1" applyAlignment="1">
      <alignment horizontal="center" vertical="center"/>
    </xf>
    <xf numFmtId="0" fontId="23" fillId="0" borderId="57" xfId="0" applyFont="1" applyFill="1" applyBorder="1" applyAlignment="1">
      <alignment horizontal="center" vertical="top" wrapText="1"/>
    </xf>
    <xf numFmtId="0" fontId="12" fillId="0" borderId="57" xfId="0" applyFont="1" applyFill="1" applyBorder="1" applyAlignment="1">
      <alignment horizontal="center" vertical="center"/>
    </xf>
    <xf numFmtId="0" fontId="53" fillId="0" borderId="69" xfId="0" applyFont="1" applyFill="1" applyBorder="1" applyAlignment="1">
      <alignment horizontal="center" vertical="center"/>
    </xf>
    <xf numFmtId="0" fontId="51" fillId="0" borderId="67" xfId="0" applyFont="1" applyFill="1" applyBorder="1" applyAlignment="1">
      <alignment horizontal="justify" vertical="center" wrapText="1"/>
    </xf>
    <xf numFmtId="0" fontId="53" fillId="0" borderId="67" xfId="0" applyFont="1" applyFill="1" applyBorder="1" applyAlignment="1">
      <alignment vertical="center" wrapText="1"/>
    </xf>
    <xf numFmtId="0" fontId="24" fillId="21" borderId="57" xfId="0" applyFont="1" applyFill="1" applyBorder="1" applyAlignment="1">
      <alignment horizontal="center" vertical="center" wrapText="1"/>
    </xf>
    <xf numFmtId="0" fontId="24" fillId="22" borderId="57" xfId="0" applyFont="1" applyFill="1" applyBorder="1" applyAlignment="1">
      <alignment horizontal="center" vertical="center" wrapText="1"/>
    </xf>
    <xf numFmtId="0" fontId="51" fillId="0" borderId="57" xfId="0" applyFont="1" applyFill="1" applyBorder="1" applyAlignment="1">
      <alignment vertical="top" wrapText="1"/>
    </xf>
    <xf numFmtId="0" fontId="53" fillId="0" borderId="74" xfId="0" applyFont="1" applyFill="1" applyBorder="1" applyAlignment="1">
      <alignment horizontal="center" vertical="center"/>
    </xf>
    <xf numFmtId="0" fontId="51" fillId="0" borderId="74" xfId="0" applyFont="1" applyFill="1" applyBorder="1" applyAlignment="1">
      <alignment horizontal="justify" vertical="center" wrapText="1"/>
    </xf>
    <xf numFmtId="0" fontId="53" fillId="0" borderId="74" xfId="0" applyFont="1" applyFill="1" applyBorder="1" applyAlignment="1">
      <alignment vertical="center" wrapText="1"/>
    </xf>
    <xf numFmtId="0" fontId="24" fillId="0" borderId="74"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12" fillId="0" borderId="74" xfId="0" applyFont="1" applyFill="1" applyBorder="1" applyAlignment="1">
      <alignment horizontal="center" vertical="center"/>
    </xf>
    <xf numFmtId="0" fontId="24" fillId="0" borderId="74" xfId="0" applyFont="1" applyFill="1" applyBorder="1" applyAlignment="1">
      <alignment horizontal="center" vertical="center"/>
    </xf>
    <xf numFmtId="0" fontId="53" fillId="10" borderId="64" xfId="0" applyFont="1" applyFill="1" applyBorder="1" applyAlignment="1">
      <alignment horizontal="center" vertical="center"/>
    </xf>
    <xf numFmtId="0" fontId="51" fillId="10" borderId="64" xfId="0" applyFont="1" applyFill="1" applyBorder="1" applyAlignment="1">
      <alignment vertical="center" wrapText="1"/>
    </xf>
    <xf numFmtId="0" fontId="53" fillId="10" borderId="64" xfId="0" applyFont="1" applyFill="1" applyBorder="1" applyAlignment="1">
      <alignment vertical="center" wrapText="1"/>
    </xf>
    <xf numFmtId="0" fontId="24" fillId="10" borderId="64" xfId="0" applyFont="1" applyFill="1" applyBorder="1" applyAlignment="1">
      <alignment horizontal="center" vertical="center" wrapText="1"/>
    </xf>
    <xf numFmtId="0" fontId="23" fillId="10" borderId="64" xfId="0" applyFont="1" applyFill="1" applyBorder="1" applyAlignment="1">
      <alignment horizontal="center" vertical="center" wrapText="1"/>
    </xf>
    <xf numFmtId="0" fontId="24" fillId="10" borderId="64" xfId="0" applyFont="1" applyFill="1" applyBorder="1" applyAlignment="1">
      <alignment horizontal="center" vertical="center"/>
    </xf>
    <xf numFmtId="0" fontId="24" fillId="10" borderId="0" xfId="0" applyFont="1" applyFill="1" applyBorder="1" applyAlignment="1">
      <alignment horizontal="center" vertical="center"/>
    </xf>
    <xf numFmtId="0" fontId="51" fillId="10" borderId="57" xfId="0" applyFont="1" applyFill="1" applyBorder="1" applyAlignment="1">
      <alignment vertical="center" wrapText="1"/>
    </xf>
    <xf numFmtId="0" fontId="51" fillId="10" borderId="64" xfId="0" applyFont="1" applyFill="1" applyBorder="1" applyAlignment="1">
      <alignment horizontal="justify" vertical="center" wrapText="1"/>
    </xf>
    <xf numFmtId="0" fontId="31" fillId="10" borderId="64" xfId="0" applyFont="1" applyFill="1" applyBorder="1" applyAlignment="1">
      <alignment horizontal="center" vertical="center"/>
    </xf>
    <xf numFmtId="0" fontId="26" fillId="10" borderId="64" xfId="0" applyFont="1" applyFill="1" applyBorder="1" applyAlignment="1">
      <alignment horizontal="center" vertical="center"/>
    </xf>
    <xf numFmtId="0" fontId="31" fillId="10" borderId="64" xfId="0" applyFont="1" applyFill="1" applyBorder="1" applyAlignment="1">
      <alignment horizontal="left" vertical="center"/>
    </xf>
    <xf numFmtId="0" fontId="26" fillId="10" borderId="57" xfId="0" applyFont="1" applyFill="1" applyBorder="1" applyAlignment="1">
      <alignment horizontal="center" vertical="center"/>
    </xf>
    <xf numFmtId="0" fontId="26" fillId="10" borderId="57" xfId="0" applyFont="1" applyFill="1" applyBorder="1" applyAlignment="1">
      <alignment vertical="center"/>
    </xf>
    <xf numFmtId="0" fontId="31" fillId="10" borderId="57" xfId="0" applyFont="1" applyFill="1" applyBorder="1" applyAlignment="1">
      <alignment horizontal="left" vertical="center"/>
    </xf>
    <xf numFmtId="0" fontId="53" fillId="10" borderId="57" xfId="0" applyFont="1" applyFill="1" applyBorder="1" applyAlignment="1">
      <alignment horizontal="center" vertical="center" wrapText="1"/>
    </xf>
    <xf numFmtId="0" fontId="53" fillId="9" borderId="57" xfId="1" applyFont="1" applyFill="1" applyBorder="1">
      <alignment vertical="center"/>
    </xf>
    <xf numFmtId="0" fontId="24" fillId="10" borderId="57" xfId="0" applyFont="1" applyFill="1" applyBorder="1" applyAlignment="1">
      <alignment vertical="center"/>
    </xf>
    <xf numFmtId="0" fontId="23" fillId="10" borderId="57" xfId="0" applyFont="1" applyFill="1" applyBorder="1" applyAlignment="1">
      <alignment horizontal="center" vertical="center"/>
    </xf>
    <xf numFmtId="0" fontId="24" fillId="10" borderId="0" xfId="0" applyFont="1" applyFill="1" applyBorder="1" applyAlignment="1">
      <alignment vertical="center"/>
    </xf>
    <xf numFmtId="0" fontId="53" fillId="9" borderId="57" xfId="1" applyFont="1" applyFill="1" applyBorder="1" applyAlignment="1">
      <alignment vertical="center" wrapText="1"/>
    </xf>
    <xf numFmtId="0" fontId="53" fillId="10" borderId="57" xfId="0" applyFont="1" applyFill="1" applyBorder="1" applyAlignment="1">
      <alignment vertical="center"/>
    </xf>
    <xf numFmtId="0" fontId="51" fillId="10" borderId="57" xfId="0" applyFont="1" applyFill="1" applyBorder="1" applyAlignment="1">
      <alignment vertical="center"/>
    </xf>
    <xf numFmtId="0" fontId="53" fillId="9" borderId="57" xfId="1" applyFont="1" applyFill="1" applyBorder="1" applyAlignment="1">
      <alignment vertical="center"/>
    </xf>
    <xf numFmtId="0" fontId="23" fillId="10" borderId="64" xfId="0" applyFont="1" applyFill="1" applyBorder="1" applyAlignment="1">
      <alignment horizontal="center" vertical="center"/>
    </xf>
    <xf numFmtId="0" fontId="53" fillId="0" borderId="57" xfId="0" applyFont="1" applyFill="1" applyBorder="1" applyAlignment="1">
      <alignment horizontal="center" vertical="center" wrapText="1"/>
    </xf>
    <xf numFmtId="0" fontId="51" fillId="0" borderId="64" xfId="0" applyFont="1" applyFill="1" applyBorder="1" applyAlignment="1">
      <alignment horizontal="justify" vertical="center" wrapText="1"/>
    </xf>
    <xf numFmtId="0" fontId="26" fillId="0" borderId="64" xfId="0" applyFont="1" applyBorder="1" applyAlignment="1">
      <alignment horizontal="center" vertical="center"/>
    </xf>
    <xf numFmtId="0" fontId="31" fillId="0" borderId="78" xfId="0" applyFont="1" applyBorder="1" applyAlignment="1">
      <alignment horizontal="center" vertical="center"/>
    </xf>
    <xf numFmtId="0" fontId="23" fillId="10" borderId="57" xfId="0" applyFont="1" applyFill="1" applyBorder="1" applyAlignment="1">
      <alignment horizontal="center" vertical="top" wrapText="1"/>
    </xf>
    <xf numFmtId="0" fontId="51" fillId="10" borderId="57" xfId="0" applyFont="1" applyFill="1" applyBorder="1">
      <alignment vertical="center"/>
    </xf>
    <xf numFmtId="0" fontId="53" fillId="10" borderId="74" xfId="0" applyFont="1" applyFill="1" applyBorder="1" applyAlignment="1">
      <alignment horizontal="center" vertical="center" wrapText="1"/>
    </xf>
    <xf numFmtId="0" fontId="51" fillId="10" borderId="74" xfId="0" applyFont="1" applyFill="1" applyBorder="1">
      <alignment vertical="center"/>
    </xf>
    <xf numFmtId="0" fontId="53" fillId="9" borderId="74" xfId="1" applyFont="1" applyFill="1" applyBorder="1" applyAlignment="1">
      <alignment vertical="center" wrapText="1"/>
    </xf>
    <xf numFmtId="0" fontId="24" fillId="10" borderId="74" xfId="0" applyFont="1" applyFill="1" applyBorder="1" applyAlignment="1">
      <alignment horizontal="center" vertical="center"/>
    </xf>
    <xf numFmtId="0" fontId="23" fillId="10" borderId="74" xfId="0" applyFont="1" applyFill="1" applyBorder="1" applyAlignment="1">
      <alignment horizontal="center" vertical="center"/>
    </xf>
    <xf numFmtId="0" fontId="31" fillId="0" borderId="78" xfId="0" applyFont="1" applyBorder="1" applyAlignment="1">
      <alignment vertical="center"/>
    </xf>
    <xf numFmtId="0" fontId="53" fillId="0" borderId="64" xfId="0" applyFont="1" applyFill="1" applyBorder="1" applyAlignment="1">
      <alignment horizontal="center" vertical="center"/>
    </xf>
    <xf numFmtId="0" fontId="23" fillId="0" borderId="64" xfId="0" applyFont="1" applyFill="1" applyBorder="1" applyAlignment="1">
      <alignment horizontal="center" vertical="top" wrapText="1"/>
    </xf>
    <xf numFmtId="0" fontId="31" fillId="0" borderId="65" xfId="0" applyFont="1" applyBorder="1" applyAlignment="1">
      <alignment vertical="center"/>
    </xf>
    <xf numFmtId="0" fontId="26" fillId="0" borderId="69" xfId="0" applyFont="1" applyBorder="1" applyAlignment="1">
      <alignment vertical="center"/>
    </xf>
    <xf numFmtId="0" fontId="77" fillId="0" borderId="69" xfId="0" applyFont="1" applyBorder="1" applyAlignment="1">
      <alignment horizontal="center" vertical="center" wrapText="1"/>
    </xf>
    <xf numFmtId="0" fontId="26" fillId="0" borderId="67" xfId="0" applyFont="1" applyBorder="1" applyAlignment="1">
      <alignment horizontal="center" vertical="center"/>
    </xf>
    <xf numFmtId="0" fontId="36" fillId="23" borderId="81" xfId="0" applyFont="1" applyFill="1" applyBorder="1" applyAlignment="1">
      <alignment vertical="center"/>
    </xf>
    <xf numFmtId="0" fontId="38" fillId="23" borderId="57" xfId="0" applyFont="1" applyFill="1" applyBorder="1" applyAlignment="1">
      <alignment horizontal="center" vertical="center" wrapText="1"/>
    </xf>
    <xf numFmtId="0" fontId="80" fillId="23" borderId="57" xfId="0" applyFont="1" applyFill="1" applyBorder="1" applyAlignment="1">
      <alignment horizontal="center" vertical="center" wrapText="1"/>
    </xf>
    <xf numFmtId="0" fontId="31" fillId="23" borderId="57" xfId="0" applyFont="1" applyFill="1" applyBorder="1" applyAlignment="1">
      <alignment vertical="center"/>
    </xf>
    <xf numFmtId="0" fontId="31" fillId="23" borderId="57" xfId="0" applyFont="1" applyFill="1" applyBorder="1" applyAlignment="1">
      <alignment horizontal="center" vertical="center" wrapText="1"/>
    </xf>
    <xf numFmtId="0" fontId="26" fillId="23" borderId="57" xfId="0" applyFont="1" applyFill="1" applyBorder="1" applyAlignment="1">
      <alignment horizontal="center" vertical="center"/>
    </xf>
    <xf numFmtId="0" fontId="31" fillId="23" borderId="57" xfId="0" applyFont="1" applyFill="1" applyBorder="1" applyAlignment="1">
      <alignment horizontal="center" vertical="center"/>
    </xf>
    <xf numFmtId="0" fontId="31" fillId="0" borderId="67" xfId="0" applyFont="1" applyBorder="1" applyAlignment="1">
      <alignment vertical="center" wrapText="1"/>
    </xf>
    <xf numFmtId="0" fontId="26" fillId="0" borderId="59" xfId="0" applyFont="1" applyBorder="1" applyAlignment="1">
      <alignment horizontal="center" vertical="center"/>
    </xf>
    <xf numFmtId="0" fontId="0" fillId="0" borderId="155" xfId="0" applyBorder="1" applyAlignment="1">
      <alignment vertical="center" wrapText="1"/>
    </xf>
    <xf numFmtId="0" fontId="36" fillId="0" borderId="0" xfId="0" applyFont="1" applyFill="1" applyBorder="1" applyAlignment="1">
      <alignment vertical="center"/>
    </xf>
    <xf numFmtId="0" fontId="53" fillId="0" borderId="67" xfId="0" applyFont="1" applyFill="1" applyBorder="1" applyAlignment="1">
      <alignment horizontal="center" vertical="center" wrapText="1"/>
    </xf>
    <xf numFmtId="0" fontId="51" fillId="0" borderId="67" xfId="0" applyFont="1" applyFill="1" applyBorder="1" applyAlignment="1">
      <alignment vertical="center" wrapText="1"/>
    </xf>
    <xf numFmtId="0" fontId="26" fillId="23" borderId="57" xfId="0" applyFont="1" applyFill="1" applyBorder="1" applyAlignment="1">
      <alignment vertical="center" wrapText="1"/>
    </xf>
    <xf numFmtId="0" fontId="80"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24"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82" fillId="0" borderId="0" xfId="0" applyFont="1" applyBorder="1" applyAlignment="1">
      <alignment vertical="center"/>
    </xf>
    <xf numFmtId="0" fontId="26" fillId="0" borderId="0" xfId="0" applyFont="1" applyBorder="1" applyAlignment="1">
      <alignment vertical="center" wrapText="1"/>
    </xf>
    <xf numFmtId="0" fontId="31" fillId="0" borderId="0" xfId="0" applyFont="1" applyFill="1" applyBorder="1" applyAlignment="1">
      <alignment horizontal="right" vertical="center"/>
    </xf>
    <xf numFmtId="0" fontId="31" fillId="0" borderId="57" xfId="0" applyFont="1" applyBorder="1" applyAlignment="1">
      <alignment horizontal="center" vertical="center"/>
    </xf>
    <xf numFmtId="0" fontId="53" fillId="0" borderId="64" xfId="0" applyFont="1" applyFill="1" applyBorder="1" applyAlignment="1">
      <alignment horizontal="center" vertical="center" wrapText="1"/>
    </xf>
    <xf numFmtId="0" fontId="51" fillId="0" borderId="64" xfId="0" applyFont="1" applyFill="1" applyBorder="1" applyAlignment="1">
      <alignment horizontal="center" vertical="center" wrapText="1"/>
    </xf>
    <xf numFmtId="0" fontId="51" fillId="0" borderId="57" xfId="0" applyFont="1" applyFill="1" applyBorder="1" applyAlignment="1">
      <alignment horizontal="center" vertical="center" wrapText="1"/>
    </xf>
    <xf numFmtId="0" fontId="51" fillId="0" borderId="65" xfId="0" applyFont="1" applyFill="1" applyBorder="1" applyAlignment="1">
      <alignment horizontal="center" vertical="center"/>
    </xf>
    <xf numFmtId="0" fontId="43" fillId="0" borderId="0" xfId="0" applyFont="1" applyBorder="1" applyAlignment="1">
      <alignment horizontal="center" vertical="center"/>
    </xf>
    <xf numFmtId="0" fontId="51" fillId="0" borderId="57" xfId="0" applyFont="1" applyFill="1" applyBorder="1" applyAlignment="1">
      <alignment horizontal="center" vertical="top" wrapText="1"/>
    </xf>
    <xf numFmtId="0" fontId="10" fillId="0" borderId="57" xfId="0" applyFont="1" applyFill="1" applyBorder="1" applyAlignment="1">
      <alignment horizontal="center" vertical="center"/>
    </xf>
    <xf numFmtId="0" fontId="51" fillId="10" borderId="65" xfId="0" applyFont="1" applyFill="1" applyBorder="1" applyAlignment="1">
      <alignment horizontal="left" vertical="center" wrapText="1"/>
    </xf>
    <xf numFmtId="0" fontId="12" fillId="0" borderId="0" xfId="0" applyFont="1" applyFill="1" applyBorder="1" applyAlignment="1">
      <alignment horizontal="center" vertical="center"/>
    </xf>
    <xf numFmtId="0" fontId="51" fillId="10" borderId="57" xfId="0" applyFont="1" applyFill="1" applyBorder="1" applyAlignment="1">
      <alignment horizontal="center" vertical="center" wrapText="1"/>
    </xf>
    <xf numFmtId="0" fontId="10" fillId="10" borderId="57" xfId="0" applyFont="1" applyFill="1" applyBorder="1" applyAlignment="1">
      <alignment horizontal="center" vertical="center"/>
    </xf>
    <xf numFmtId="0" fontId="11" fillId="10" borderId="65"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43" fillId="0" borderId="57" xfId="0" applyFont="1" applyBorder="1" applyAlignment="1">
      <alignment vertical="center"/>
    </xf>
    <xf numFmtId="0" fontId="51" fillId="0" borderId="74" xfId="0" applyFont="1" applyFill="1" applyBorder="1" applyAlignment="1">
      <alignment horizontal="center" vertical="center" wrapText="1"/>
    </xf>
    <xf numFmtId="0" fontId="53" fillId="0" borderId="74" xfId="0" applyFont="1" applyFill="1" applyBorder="1" applyAlignment="1">
      <alignment horizontal="center" vertical="center" wrapText="1"/>
    </xf>
    <xf numFmtId="0" fontId="10" fillId="0" borderId="74" xfId="0" applyFont="1" applyFill="1" applyBorder="1" applyAlignment="1">
      <alignment horizontal="center" vertical="center"/>
    </xf>
    <xf numFmtId="0" fontId="43" fillId="0" borderId="74" xfId="0" applyFont="1" applyBorder="1" applyAlignment="1">
      <alignment vertical="center"/>
    </xf>
    <xf numFmtId="0" fontId="51" fillId="0" borderId="75" xfId="0" applyFont="1" applyFill="1" applyBorder="1" applyAlignment="1">
      <alignment horizontal="center" vertical="center"/>
    </xf>
    <xf numFmtId="0" fontId="53" fillId="10" borderId="64" xfId="0" applyFont="1" applyFill="1" applyBorder="1" applyAlignment="1">
      <alignment horizontal="center" vertical="center" wrapText="1"/>
    </xf>
    <xf numFmtId="0" fontId="51" fillId="10" borderId="64" xfId="0" applyFont="1" applyFill="1" applyBorder="1" applyAlignment="1">
      <alignment horizontal="center" vertical="center" wrapText="1"/>
    </xf>
    <xf numFmtId="0" fontId="51" fillId="0" borderId="64" xfId="2" applyFont="1" applyBorder="1" applyAlignment="1">
      <alignment horizontal="center" vertical="center" wrapText="1"/>
    </xf>
    <xf numFmtId="0" fontId="53" fillId="0" borderId="64" xfId="2" applyFont="1" applyBorder="1" applyAlignment="1">
      <alignment horizontal="center" vertical="center" wrapText="1"/>
    </xf>
    <xf numFmtId="0" fontId="51" fillId="0" borderId="78" xfId="2" applyFont="1" applyBorder="1" applyAlignment="1">
      <alignment horizontal="left" vertical="center" wrapText="1"/>
    </xf>
    <xf numFmtId="0" fontId="51" fillId="0" borderId="57" xfId="2" applyFont="1" applyBorder="1" applyAlignment="1">
      <alignment horizontal="center" vertical="center" wrapText="1"/>
    </xf>
    <xf numFmtId="0" fontId="53" fillId="0" borderId="57" xfId="2" applyFont="1" applyBorder="1" applyAlignment="1">
      <alignment horizontal="center" vertical="center" wrapText="1"/>
    </xf>
    <xf numFmtId="0" fontId="51" fillId="0" borderId="65" xfId="2" applyFont="1" applyBorder="1" applyAlignment="1">
      <alignment horizontal="left" vertical="center" wrapText="1"/>
    </xf>
    <xf numFmtId="0" fontId="53" fillId="0" borderId="67" xfId="2" applyFont="1" applyBorder="1" applyAlignment="1">
      <alignment horizontal="center" vertical="center" wrapText="1"/>
    </xf>
    <xf numFmtId="0" fontId="24" fillId="0" borderId="0" xfId="0" applyFont="1" applyAlignment="1">
      <alignment horizontal="center" vertical="center"/>
    </xf>
    <xf numFmtId="0" fontId="51" fillId="0" borderId="67" xfId="2" applyFont="1" applyBorder="1" applyAlignment="1">
      <alignment horizontal="center" vertical="center" wrapText="1"/>
    </xf>
    <xf numFmtId="0" fontId="83" fillId="0" borderId="74" xfId="0" applyFont="1" applyFill="1" applyBorder="1" applyAlignment="1">
      <alignment horizontal="center" vertical="center" wrapText="1"/>
    </xf>
    <xf numFmtId="0" fontId="43" fillId="0" borderId="57" xfId="2" applyFont="1" applyBorder="1" applyAlignment="1">
      <alignment horizontal="center" vertical="center"/>
    </xf>
    <xf numFmtId="0" fontId="11" fillId="0" borderId="65" xfId="2" applyFont="1" applyBorder="1" applyAlignment="1">
      <alignment horizontal="left" vertical="center" wrapText="1"/>
    </xf>
    <xf numFmtId="0" fontId="53" fillId="0" borderId="59" xfId="2" applyFont="1" applyBorder="1" applyAlignment="1">
      <alignment horizontal="center" vertical="center" wrapText="1"/>
    </xf>
    <xf numFmtId="0" fontId="43" fillId="0" borderId="59" xfId="0" applyFont="1" applyBorder="1" applyAlignment="1">
      <alignment horizontal="center" vertical="center"/>
    </xf>
    <xf numFmtId="0" fontId="46" fillId="0" borderId="62" xfId="0" applyFont="1" applyBorder="1" applyAlignment="1">
      <alignment vertical="center"/>
    </xf>
    <xf numFmtId="0" fontId="53" fillId="0" borderId="57" xfId="2" applyFont="1" applyBorder="1" applyAlignment="1">
      <alignment horizontal="center" vertical="top" wrapText="1"/>
    </xf>
    <xf numFmtId="0" fontId="43" fillId="0" borderId="64" xfId="0" applyFont="1" applyBorder="1" applyAlignment="1">
      <alignment horizontal="center" vertical="center"/>
    </xf>
    <xf numFmtId="0" fontId="46" fillId="0" borderId="78" xfId="0" applyFont="1" applyBorder="1" applyAlignment="1">
      <alignment vertical="center"/>
    </xf>
    <xf numFmtId="0" fontId="46" fillId="0" borderId="65" xfId="2" applyFont="1" applyBorder="1" applyAlignment="1">
      <alignment vertical="center"/>
    </xf>
    <xf numFmtId="0" fontId="84" fillId="0" borderId="160" xfId="2" applyFont="1" applyBorder="1" applyAlignment="1">
      <alignment horizontal="center" vertical="center" wrapText="1"/>
    </xf>
    <xf numFmtId="0" fontId="51" fillId="0" borderId="82" xfId="0" applyFont="1" applyFill="1" applyBorder="1" applyAlignment="1">
      <alignment horizontal="center" vertical="center" wrapText="1"/>
    </xf>
    <xf numFmtId="0" fontId="51" fillId="0" borderId="65" xfId="2" applyFont="1" applyBorder="1" applyAlignment="1">
      <alignment horizontal="left" vertical="center"/>
    </xf>
    <xf numFmtId="0" fontId="53" fillId="0" borderId="160" xfId="2" applyFont="1" applyBorder="1" applyAlignment="1">
      <alignment horizontal="center" vertical="center" wrapText="1"/>
    </xf>
    <xf numFmtId="0" fontId="51" fillId="0" borderId="82" xfId="2" applyFont="1" applyBorder="1" applyAlignment="1">
      <alignment horizontal="center" vertical="center" wrapText="1"/>
    </xf>
    <xf numFmtId="0" fontId="51" fillId="0" borderId="57" xfId="2" applyFont="1" applyBorder="1" applyAlignment="1">
      <alignment horizontal="center" vertical="top" wrapText="1"/>
    </xf>
    <xf numFmtId="0" fontId="53" fillId="0" borderId="82" xfId="2" applyFont="1" applyBorder="1" applyAlignment="1">
      <alignment horizontal="center" vertical="center" wrapText="1"/>
    </xf>
    <xf numFmtId="0" fontId="51" fillId="0" borderId="57" xfId="0" applyFont="1" applyBorder="1" applyAlignment="1">
      <alignment horizontal="center" vertical="center"/>
    </xf>
    <xf numFmtId="0" fontId="53" fillId="10" borderId="159" xfId="0" applyFont="1" applyFill="1" applyBorder="1" applyAlignment="1">
      <alignment horizontal="center" vertical="center"/>
    </xf>
    <xf numFmtId="0" fontId="51" fillId="0" borderId="74" xfId="2" applyFont="1" applyBorder="1" applyAlignment="1">
      <alignment horizontal="center" vertical="center" wrapText="1"/>
    </xf>
    <xf numFmtId="0" fontId="53" fillId="0" borderId="74" xfId="2" applyFont="1" applyBorder="1" applyAlignment="1">
      <alignment horizontal="center" vertical="center" wrapText="1"/>
    </xf>
    <xf numFmtId="0" fontId="51" fillId="0" borderId="75" xfId="2" applyFont="1" applyBorder="1" applyAlignment="1">
      <alignment horizontal="left" vertical="center" wrapText="1"/>
    </xf>
    <xf numFmtId="0" fontId="84" fillId="0" borderId="57" xfId="2" applyFont="1" applyBorder="1" applyAlignment="1">
      <alignment horizontal="center" vertical="center" wrapText="1"/>
    </xf>
    <xf numFmtId="0" fontId="43" fillId="0" borderId="57" xfId="0" applyFont="1" applyBorder="1" applyAlignment="1">
      <alignment horizontal="center" vertical="center"/>
    </xf>
    <xf numFmtId="0" fontId="46" fillId="0" borderId="65" xfId="0" applyFont="1" applyBorder="1" applyAlignment="1">
      <alignment vertical="center"/>
    </xf>
    <xf numFmtId="0" fontId="46" fillId="0" borderId="65" xfId="0" applyFont="1" applyBorder="1" applyAlignment="1">
      <alignment vertical="center" wrapText="1"/>
    </xf>
    <xf numFmtId="0" fontId="36" fillId="23" borderId="161" xfId="0" applyFont="1" applyFill="1" applyBorder="1" applyAlignment="1">
      <alignment vertical="center"/>
    </xf>
    <xf numFmtId="0" fontId="38" fillId="23" borderId="162" xfId="0" applyFont="1" applyFill="1" applyBorder="1" applyAlignment="1">
      <alignment horizontal="center" vertical="center" wrapText="1"/>
    </xf>
    <xf numFmtId="0" fontId="80" fillId="23" borderId="162" xfId="0" applyFont="1" applyFill="1" applyBorder="1" applyAlignment="1">
      <alignment horizontal="center" vertical="center" wrapText="1"/>
    </xf>
    <xf numFmtId="0" fontId="31" fillId="23" borderId="162" xfId="0" applyFont="1" applyFill="1" applyBorder="1" applyAlignment="1">
      <alignment vertical="center"/>
    </xf>
    <xf numFmtId="0" fontId="31" fillId="23" borderId="162" xfId="0" applyFont="1" applyFill="1" applyBorder="1" applyAlignment="1">
      <alignment horizontal="center" vertical="center" wrapText="1"/>
    </xf>
    <xf numFmtId="0" fontId="26" fillId="23" borderId="162" xfId="0" applyFont="1" applyFill="1" applyBorder="1" applyAlignment="1">
      <alignment horizontal="center" vertical="center"/>
    </xf>
    <xf numFmtId="0" fontId="31" fillId="23" borderId="162" xfId="0" applyFont="1" applyFill="1" applyBorder="1" applyAlignment="1">
      <alignment horizontal="center" vertical="center"/>
    </xf>
    <xf numFmtId="0" fontId="31" fillId="23" borderId="163" xfId="0" applyFont="1" applyFill="1" applyBorder="1" applyAlignment="1">
      <alignment horizontal="center" vertical="center"/>
    </xf>
    <xf numFmtId="0" fontId="38" fillId="0" borderId="0" xfId="0" applyFont="1" applyFill="1" applyBorder="1" applyAlignment="1">
      <alignment horizontal="center" vertical="center" wrapText="1"/>
    </xf>
    <xf numFmtId="0" fontId="4" fillId="0" borderId="0" xfId="0" applyFont="1" applyBorder="1" applyAlignment="1">
      <alignment vertical="center"/>
    </xf>
    <xf numFmtId="0" fontId="0" fillId="0" borderId="0" xfId="0">
      <alignment vertical="center"/>
    </xf>
    <xf numFmtId="0" fontId="7" fillId="0" borderId="0" xfId="0" applyFont="1">
      <alignment vertical="center"/>
    </xf>
    <xf numFmtId="0" fontId="52" fillId="16" borderId="14" xfId="0" applyFont="1" applyFill="1" applyBorder="1" applyAlignment="1">
      <alignment horizontal="center" vertical="center" wrapText="1"/>
    </xf>
    <xf numFmtId="0" fontId="52" fillId="16" borderId="10" xfId="0" applyFont="1" applyFill="1" applyBorder="1" applyAlignment="1">
      <alignment horizontal="center" vertical="center" wrapText="1"/>
    </xf>
    <xf numFmtId="0" fontId="52" fillId="16" borderId="11" xfId="0" applyFont="1" applyFill="1" applyBorder="1" applyAlignment="1">
      <alignment horizontal="center" vertical="center" wrapText="1"/>
    </xf>
    <xf numFmtId="0" fontId="31" fillId="0" borderId="69" xfId="0" applyFont="1" applyBorder="1" applyAlignment="1">
      <alignment horizontal="center" vertical="center" wrapText="1"/>
    </xf>
    <xf numFmtId="0" fontId="31" fillId="0" borderId="59" xfId="0" applyFont="1" applyBorder="1" applyAlignment="1">
      <alignment horizontal="center" vertical="center"/>
    </xf>
    <xf numFmtId="0" fontId="31" fillId="0" borderId="57" xfId="0" applyFont="1" applyBorder="1" applyAlignment="1">
      <alignment horizontal="center" vertical="center"/>
    </xf>
    <xf numFmtId="0" fontId="26" fillId="0" borderId="57" xfId="0" applyFont="1" applyBorder="1" applyAlignment="1">
      <alignment horizontal="center" vertical="center"/>
    </xf>
    <xf numFmtId="0" fontId="4" fillId="0" borderId="0" xfId="0" applyFont="1" applyBorder="1" applyAlignment="1">
      <alignment vertical="center"/>
    </xf>
    <xf numFmtId="0" fontId="23" fillId="0" borderId="57" xfId="0" applyFont="1" applyBorder="1" applyAlignment="1">
      <alignment vertical="center" wrapText="1"/>
    </xf>
    <xf numFmtId="0" fontId="51" fillId="10" borderId="57" xfId="0" applyFont="1" applyFill="1" applyBorder="1" applyAlignment="1">
      <alignment horizontal="center" vertical="center" wrapText="1"/>
    </xf>
    <xf numFmtId="0" fontId="31" fillId="0" borderId="0" xfId="0" applyFont="1" applyBorder="1" applyAlignment="1">
      <alignment horizontal="center" vertical="center"/>
    </xf>
    <xf numFmtId="0" fontId="74" fillId="0" borderId="0" xfId="0" applyFont="1" applyBorder="1" applyAlignment="1">
      <alignment horizontal="center" vertical="center"/>
    </xf>
    <xf numFmtId="0" fontId="31" fillId="0" borderId="78" xfId="0" applyFont="1" applyBorder="1" applyAlignment="1">
      <alignment horizontal="center" vertical="center"/>
    </xf>
    <xf numFmtId="0" fontId="9" fillId="0" borderId="4" xfId="0" applyFont="1" applyFill="1" applyBorder="1" applyAlignment="1">
      <alignment horizontal="center" vertical="center" wrapText="1"/>
    </xf>
    <xf numFmtId="0" fontId="26" fillId="0" borderId="78" xfId="0" applyFont="1" applyBorder="1" applyAlignment="1">
      <alignment horizontal="left" vertical="center"/>
    </xf>
    <xf numFmtId="0" fontId="27" fillId="0" borderId="0" xfId="0" applyFont="1" applyFill="1" applyBorder="1" applyAlignment="1">
      <alignment horizontal="center" vertical="center"/>
    </xf>
    <xf numFmtId="0" fontId="23" fillId="0" borderId="57"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64" xfId="0" applyFont="1" applyBorder="1" applyAlignment="1">
      <alignment horizontal="center" vertical="center" wrapText="1"/>
    </xf>
    <xf numFmtId="0" fontId="30" fillId="0" borderId="57" xfId="0" applyFont="1" applyBorder="1" applyAlignment="1">
      <alignment horizontal="center" vertical="center" wrapText="1"/>
    </xf>
    <xf numFmtId="0" fontId="55" fillId="0" borderId="0" xfId="0" applyFont="1">
      <alignment vertical="center"/>
    </xf>
    <xf numFmtId="0" fontId="85" fillId="0" borderId="0" xfId="0" applyFont="1">
      <alignment vertical="center"/>
    </xf>
    <xf numFmtId="0" fontId="86" fillId="11" borderId="13" xfId="0" applyFont="1" applyFill="1" applyBorder="1" applyAlignment="1">
      <alignment horizontal="center" vertical="center" wrapText="1"/>
    </xf>
    <xf numFmtId="0" fontId="86" fillId="11" borderId="27" xfId="0" applyFont="1" applyFill="1" applyBorder="1" applyAlignment="1">
      <alignment horizontal="center" vertical="center" wrapText="1"/>
    </xf>
    <xf numFmtId="0" fontId="86" fillId="11" borderId="36" xfId="0" applyFont="1" applyFill="1" applyBorder="1" applyAlignment="1">
      <alignment horizontal="center" vertical="center" wrapText="1"/>
    </xf>
    <xf numFmtId="0" fontId="86" fillId="11" borderId="17" xfId="0" applyFont="1" applyFill="1" applyBorder="1" applyAlignment="1">
      <alignment horizontal="center" vertical="center" wrapText="1"/>
    </xf>
    <xf numFmtId="0" fontId="86" fillId="11" borderId="37" xfId="0" applyFont="1" applyFill="1" applyBorder="1" applyAlignment="1">
      <alignment horizontal="center" vertical="center" wrapText="1"/>
    </xf>
    <xf numFmtId="0" fontId="86" fillId="11" borderId="38" xfId="0" applyFont="1" applyFill="1" applyBorder="1" applyAlignment="1">
      <alignment horizontal="center" vertical="center" wrapText="1"/>
    </xf>
    <xf numFmtId="0" fontId="86" fillId="11" borderId="19" xfId="0" applyFont="1" applyFill="1" applyBorder="1" applyAlignment="1">
      <alignment horizontal="center" vertical="center" wrapText="1"/>
    </xf>
    <xf numFmtId="0" fontId="86" fillId="11" borderId="29" xfId="0" applyFont="1" applyFill="1" applyBorder="1" applyAlignment="1">
      <alignment horizontal="center" vertical="center" wrapText="1"/>
    </xf>
    <xf numFmtId="0" fontId="86" fillId="11" borderId="39" xfId="0" applyFont="1" applyFill="1" applyBorder="1" applyAlignment="1">
      <alignment horizontal="center" vertical="center" wrapText="1"/>
    </xf>
    <xf numFmtId="0" fontId="49" fillId="0" borderId="39" xfId="0" applyFont="1" applyBorder="1" applyAlignment="1">
      <alignment horizontal="left" vertical="center" wrapText="1"/>
    </xf>
    <xf numFmtId="0" fontId="87" fillId="0" borderId="29" xfId="0" applyFont="1" applyBorder="1" applyAlignment="1">
      <alignment horizontal="center" vertical="center" wrapText="1"/>
    </xf>
    <xf numFmtId="0" fontId="88" fillId="0" borderId="0" xfId="0" applyFont="1">
      <alignment vertical="center"/>
    </xf>
    <xf numFmtId="0" fontId="85" fillId="0" borderId="0" xfId="0" applyFont="1" applyAlignment="1">
      <alignment horizontal="center" vertical="center"/>
    </xf>
    <xf numFmtId="0" fontId="69" fillId="16" borderId="13" xfId="0" applyFont="1" applyFill="1" applyBorder="1" applyAlignment="1">
      <alignment horizontal="center" vertical="center" wrapText="1"/>
    </xf>
    <xf numFmtId="0" fontId="69" fillId="16" borderId="14" xfId="0" applyFont="1" applyFill="1" applyBorder="1" applyAlignment="1">
      <alignment horizontal="center" vertical="center" wrapText="1"/>
    </xf>
    <xf numFmtId="0" fontId="69" fillId="16" borderId="16" xfId="0" applyFont="1" applyFill="1" applyBorder="1" applyAlignment="1">
      <alignment horizontal="center" vertical="center" wrapText="1"/>
    </xf>
    <xf numFmtId="0" fontId="69" fillId="16" borderId="12" xfId="0" applyFont="1" applyFill="1" applyBorder="1" applyAlignment="1">
      <alignment horizontal="center" vertical="center" wrapText="1"/>
    </xf>
    <xf numFmtId="0" fontId="88" fillId="0" borderId="12" xfId="0" applyFont="1" applyBorder="1" applyAlignment="1">
      <alignment horizontal="center" vertical="center" wrapText="1"/>
    </xf>
    <xf numFmtId="0" fontId="88" fillId="0" borderId="22" xfId="0" applyFont="1" applyBorder="1" applyAlignment="1">
      <alignment horizontal="center" vertical="center" wrapText="1"/>
    </xf>
    <xf numFmtId="0" fontId="88" fillId="0" borderId="22" xfId="0" applyFont="1" applyBorder="1" applyAlignment="1">
      <alignment horizontal="left" vertical="center" wrapText="1"/>
    </xf>
    <xf numFmtId="0" fontId="87" fillId="0" borderId="12" xfId="0" applyFont="1" applyBorder="1" applyAlignment="1">
      <alignment horizontal="center" vertical="center" wrapText="1"/>
    </xf>
    <xf numFmtId="0" fontId="91" fillId="0" borderId="64" xfId="0" applyFont="1" applyBorder="1" applyAlignment="1">
      <alignment horizontal="center" vertical="center" wrapText="1"/>
    </xf>
    <xf numFmtId="0" fontId="91" fillId="0" borderId="57" xfId="3" applyFont="1" applyFill="1" applyBorder="1" applyAlignment="1">
      <alignment horizontal="center" wrapText="1"/>
    </xf>
    <xf numFmtId="0" fontId="91" fillId="0" borderId="57" xfId="0" applyFont="1" applyBorder="1" applyAlignment="1">
      <alignment horizontal="center" vertical="center" wrapText="1"/>
    </xf>
    <xf numFmtId="0" fontId="92" fillId="0" borderId="57" xfId="3" applyFont="1" applyFill="1" applyBorder="1" applyAlignment="1">
      <alignment horizontal="center" wrapText="1"/>
    </xf>
    <xf numFmtId="0" fontId="92" fillId="0" borderId="57" xfId="0" applyFont="1" applyBorder="1" applyAlignment="1">
      <alignment horizontal="center" vertical="center"/>
    </xf>
    <xf numFmtId="0" fontId="82" fillId="0" borderId="0" xfId="0" applyFont="1" applyFill="1" applyBorder="1" applyAlignment="1">
      <alignment vertical="center"/>
    </xf>
    <xf numFmtId="0" fontId="92" fillId="0" borderId="57" xfId="0" applyFont="1" applyBorder="1" applyAlignment="1">
      <alignment horizontal="center"/>
    </xf>
    <xf numFmtId="0" fontId="31" fillId="23" borderId="63" xfId="0" applyFont="1" applyFill="1" applyBorder="1" applyAlignment="1">
      <alignment vertical="center"/>
    </xf>
    <xf numFmtId="0" fontId="43" fillId="23" borderId="57" xfId="0" applyFont="1" applyFill="1" applyBorder="1" applyAlignment="1">
      <alignment horizontal="center" vertical="center" wrapText="1"/>
    </xf>
    <xf numFmtId="0" fontId="91" fillId="23" borderId="57" xfId="0" applyFont="1" applyFill="1" applyBorder="1" applyAlignment="1">
      <alignment horizontal="center" vertical="center" wrapText="1"/>
    </xf>
    <xf numFmtId="0" fontId="24" fillId="23" borderId="57" xfId="0" applyFont="1" applyFill="1" applyBorder="1" applyAlignment="1">
      <alignment vertical="center"/>
    </xf>
    <xf numFmtId="0" fontId="24" fillId="23" borderId="57" xfId="0" applyFont="1" applyFill="1" applyBorder="1" applyAlignment="1">
      <alignment vertical="center" wrapText="1"/>
    </xf>
    <xf numFmtId="0" fontId="24" fillId="23" borderId="57" xfId="0" applyFont="1" applyFill="1" applyBorder="1" applyAlignment="1">
      <alignment horizontal="center" vertical="center"/>
    </xf>
    <xf numFmtId="0" fontId="31" fillId="23" borderId="65" xfId="0" applyFont="1" applyFill="1" applyBorder="1" applyAlignment="1">
      <alignment horizontal="center" vertical="center" wrapText="1"/>
    </xf>
    <xf numFmtId="0" fontId="91" fillId="0" borderId="57" xfId="0" applyFont="1" applyBorder="1" applyAlignment="1">
      <alignment horizontal="center" vertical="center"/>
    </xf>
    <xf numFmtId="0" fontId="92" fillId="0" borderId="57" xfId="0" applyFont="1" applyFill="1" applyBorder="1" applyAlignment="1">
      <alignment horizontal="center" vertical="center"/>
    </xf>
    <xf numFmtId="0" fontId="92" fillId="0" borderId="57" xfId="0" applyFont="1" applyBorder="1" applyAlignment="1">
      <alignment horizontal="center" vertical="center" wrapText="1"/>
    </xf>
    <xf numFmtId="0" fontId="0" fillId="0" borderId="57" xfId="0" applyFont="1" applyBorder="1" applyAlignment="1">
      <alignment horizontal="center" vertical="center"/>
    </xf>
    <xf numFmtId="0" fontId="93" fillId="0" borderId="57" xfId="0" applyFont="1" applyBorder="1" applyAlignment="1">
      <alignment horizontal="center" vertical="center"/>
    </xf>
    <xf numFmtId="0" fontId="71" fillId="0" borderId="57" xfId="0" applyFont="1" applyBorder="1" applyAlignment="1">
      <alignment vertical="center" wrapText="1"/>
    </xf>
    <xf numFmtId="0" fontId="71" fillId="0" borderId="57" xfId="0" applyFont="1" applyBorder="1" applyAlignment="1">
      <alignment horizontal="center" vertical="center"/>
    </xf>
    <xf numFmtId="0" fontId="71" fillId="0" borderId="65" xfId="0" applyFont="1" applyBorder="1" applyAlignment="1">
      <alignment vertical="center"/>
    </xf>
    <xf numFmtId="0" fontId="91" fillId="0" borderId="57" xfId="0" applyFont="1" applyBorder="1" applyAlignment="1">
      <alignment horizontal="center"/>
    </xf>
    <xf numFmtId="0" fontId="24" fillId="0" borderId="57" xfId="0" applyFont="1" applyBorder="1" applyAlignment="1">
      <alignment horizontal="left" vertical="center"/>
    </xf>
    <xf numFmtId="0" fontId="26" fillId="23" borderId="57" xfId="0" applyFont="1" applyFill="1" applyBorder="1" applyAlignment="1">
      <alignment horizontal="center" vertical="center" wrapText="1"/>
    </xf>
    <xf numFmtId="0" fontId="26" fillId="23" borderId="57" xfId="0" applyFont="1" applyFill="1" applyBorder="1" applyAlignment="1">
      <alignment vertical="center"/>
    </xf>
    <xf numFmtId="0" fontId="26" fillId="23" borderId="65" xfId="0" applyFont="1" applyFill="1" applyBorder="1" applyAlignment="1">
      <alignment horizontal="center" vertical="center"/>
    </xf>
    <xf numFmtId="0" fontId="31" fillId="23" borderId="73" xfId="0" applyFont="1" applyFill="1" applyBorder="1" applyAlignment="1">
      <alignment vertical="center"/>
    </xf>
    <xf numFmtId="0" fontId="26" fillId="23" borderId="74" xfId="0" applyFont="1" applyFill="1" applyBorder="1" applyAlignment="1">
      <alignment horizontal="center" vertical="center" wrapText="1"/>
    </xf>
    <xf numFmtId="0" fontId="26" fillId="23" borderId="74" xfId="0" applyFont="1" applyFill="1" applyBorder="1" applyAlignment="1">
      <alignment vertical="center"/>
    </xf>
    <xf numFmtId="0" fontId="26" fillId="23" borderId="74" xfId="0" applyFont="1" applyFill="1" applyBorder="1" applyAlignment="1">
      <alignment vertical="center" wrapText="1"/>
    </xf>
    <xf numFmtId="0" fontId="26" fillId="23" borderId="74" xfId="0" applyFont="1" applyFill="1" applyBorder="1" applyAlignment="1">
      <alignment horizontal="center" vertical="center"/>
    </xf>
    <xf numFmtId="0" fontId="26" fillId="23" borderId="75" xfId="0" applyFont="1" applyFill="1" applyBorder="1" applyAlignment="1">
      <alignment horizontal="center" vertical="center"/>
    </xf>
    <xf numFmtId="0" fontId="26" fillId="9" borderId="0" xfId="0" applyFont="1" applyFill="1" applyAlignment="1">
      <alignment vertical="center"/>
    </xf>
    <xf numFmtId="0" fontId="26" fillId="9" borderId="0" xfId="0" applyFont="1" applyFill="1" applyBorder="1" applyAlignment="1">
      <alignment horizontal="left" vertical="center"/>
    </xf>
    <xf numFmtId="0" fontId="26" fillId="9" borderId="0" xfId="0" applyFont="1" applyFill="1" applyBorder="1" applyAlignment="1">
      <alignment vertical="center" wrapText="1"/>
    </xf>
    <xf numFmtId="0" fontId="29" fillId="9" borderId="0" xfId="0" applyFont="1" applyFill="1" applyBorder="1" applyAlignment="1">
      <alignment vertical="center"/>
    </xf>
    <xf numFmtId="0" fontId="26" fillId="9" borderId="0" xfId="0" applyFont="1" applyFill="1" applyBorder="1" applyAlignment="1">
      <alignment horizontal="center" vertical="center"/>
    </xf>
    <xf numFmtId="0" fontId="26" fillId="9" borderId="0" xfId="0" applyFont="1" applyFill="1" applyBorder="1" applyAlignment="1">
      <alignment vertical="center"/>
    </xf>
    <xf numFmtId="0" fontId="30" fillId="0" borderId="0" xfId="0" applyFont="1" applyAlignment="1">
      <alignment vertical="center"/>
    </xf>
    <xf numFmtId="0" fontId="29" fillId="9" borderId="0" xfId="0" applyFont="1" applyFill="1" applyAlignment="1">
      <alignment vertical="center"/>
    </xf>
    <xf numFmtId="0" fontId="29" fillId="9" borderId="0" xfId="0" applyFont="1" applyFill="1" applyBorder="1" applyAlignment="1">
      <alignment horizontal="left" vertical="center"/>
    </xf>
    <xf numFmtId="0" fontId="26" fillId="0" borderId="0" xfId="0" applyFont="1">
      <alignment vertical="center"/>
    </xf>
    <xf numFmtId="0" fontId="31" fillId="0" borderId="64" xfId="3" applyFont="1" applyFill="1" applyBorder="1" applyAlignment="1">
      <alignment horizontal="left" vertical="center" wrapText="1"/>
    </xf>
    <xf numFmtId="0" fontId="31" fillId="0" borderId="57" xfId="0" applyFont="1" applyBorder="1" applyAlignment="1">
      <alignment horizontal="left" vertical="center"/>
    </xf>
    <xf numFmtId="0" fontId="26" fillId="0" borderId="149" xfId="0" applyFont="1" applyBorder="1" applyAlignment="1">
      <alignment horizontal="center" vertical="center"/>
    </xf>
    <xf numFmtId="0" fontId="31" fillId="0" borderId="57" xfId="3" applyFont="1" applyFill="1" applyBorder="1" applyAlignment="1">
      <alignment horizontal="left" vertical="center" wrapText="1"/>
    </xf>
    <xf numFmtId="0" fontId="23" fillId="0" borderId="69" xfId="0" applyFont="1" applyBorder="1" applyAlignment="1">
      <alignment horizontal="left" vertical="center"/>
    </xf>
    <xf numFmtId="0" fontId="24" fillId="0" borderId="69" xfId="0" applyFont="1" applyBorder="1" applyAlignment="1">
      <alignment horizontal="left" vertical="center"/>
    </xf>
    <xf numFmtId="0" fontId="24" fillId="0" borderId="69" xfId="0" applyFont="1" applyBorder="1" applyAlignment="1">
      <alignment horizontal="center" vertical="center"/>
    </xf>
    <xf numFmtId="0" fontId="23" fillId="0" borderId="69" xfId="0" applyFont="1" applyBorder="1" applyAlignment="1">
      <alignment horizontal="center" vertical="center"/>
    </xf>
    <xf numFmtId="0" fontId="31" fillId="0" borderId="59" xfId="3" applyFont="1" applyFill="1" applyBorder="1" applyAlignment="1">
      <alignment horizontal="left" wrapText="1"/>
    </xf>
    <xf numFmtId="0" fontId="31" fillId="0" borderId="59" xfId="0" applyFont="1" applyBorder="1" applyAlignment="1">
      <alignment horizontal="left" vertical="center"/>
    </xf>
    <xf numFmtId="0" fontId="26" fillId="0" borderId="59" xfId="0" applyFont="1" applyBorder="1" applyAlignment="1">
      <alignment vertical="center" wrapText="1"/>
    </xf>
    <xf numFmtId="0" fontId="26" fillId="0" borderId="59" xfId="0" applyFont="1" applyBorder="1">
      <alignment vertical="center"/>
    </xf>
    <xf numFmtId="0" fontId="26" fillId="0" borderId="62" xfId="0" applyFont="1" applyBorder="1" applyAlignment="1">
      <alignment horizontal="left" vertical="center"/>
    </xf>
    <xf numFmtId="0" fontId="31" fillId="0" borderId="74" xfId="3" applyFont="1" applyFill="1" applyBorder="1" applyAlignment="1">
      <alignment horizontal="left" wrapText="1"/>
    </xf>
    <xf numFmtId="0" fontId="31" fillId="0" borderId="74" xfId="0" applyFont="1" applyBorder="1" applyAlignment="1">
      <alignment horizontal="left" vertical="center"/>
    </xf>
    <xf numFmtId="0" fontId="26" fillId="0" borderId="74" xfId="0" applyFont="1" applyBorder="1" applyAlignment="1">
      <alignment vertical="center" wrapText="1"/>
    </xf>
    <xf numFmtId="0" fontId="26" fillId="0" borderId="74" xfId="0" applyFont="1" applyBorder="1" applyAlignment="1">
      <alignment horizontal="center" vertical="center"/>
    </xf>
    <xf numFmtId="0" fontId="31" fillId="0" borderId="74" xfId="0" applyFont="1" applyBorder="1" applyAlignment="1">
      <alignment horizontal="center" vertical="center"/>
    </xf>
    <xf numFmtId="0" fontId="26" fillId="0" borderId="74" xfId="0" applyFont="1" applyBorder="1">
      <alignment vertical="center"/>
    </xf>
    <xf numFmtId="0" fontId="26" fillId="0" borderId="90" xfId="0" applyFont="1" applyBorder="1" applyAlignment="1">
      <alignment horizontal="left" vertical="center"/>
    </xf>
    <xf numFmtId="0" fontId="31" fillId="0" borderId="64" xfId="3" applyFont="1" applyFill="1" applyBorder="1" applyAlignment="1">
      <alignment horizontal="left" wrapText="1"/>
    </xf>
    <xf numFmtId="0" fontId="31" fillId="0" borderId="64" xfId="0" applyFont="1" applyBorder="1" applyAlignment="1">
      <alignment vertical="center"/>
    </xf>
    <xf numFmtId="0" fontId="26" fillId="0" borderId="64" xfId="0" applyFont="1" applyBorder="1" applyAlignment="1">
      <alignment vertical="center" wrapText="1"/>
    </xf>
    <xf numFmtId="0" fontId="31" fillId="0" borderId="64" xfId="0" applyFont="1" applyBorder="1" applyAlignment="1">
      <alignment horizontal="center" vertical="center"/>
    </xf>
    <xf numFmtId="0" fontId="23" fillId="0" borderId="57" xfId="0" applyFont="1" applyFill="1" applyBorder="1" applyAlignment="1">
      <alignment horizontal="left" vertical="center" wrapText="1"/>
    </xf>
    <xf numFmtId="0" fontId="31" fillId="0" borderId="57" xfId="3" applyFont="1" applyFill="1" applyBorder="1" applyAlignment="1">
      <alignment horizontal="left" wrapText="1"/>
    </xf>
    <xf numFmtId="0" fontId="31" fillId="0" borderId="57" xfId="0" applyFont="1" applyBorder="1" applyAlignment="1">
      <alignment horizontal="left"/>
    </xf>
    <xf numFmtId="0" fontId="26" fillId="0" borderId="75" xfId="0" applyFont="1" applyBorder="1" applyAlignment="1">
      <alignment vertical="center" wrapText="1"/>
    </xf>
    <xf numFmtId="0" fontId="31" fillId="23" borderId="57" xfId="0" applyFont="1" applyFill="1" applyBorder="1" applyAlignment="1">
      <alignment horizontal="left" vertical="center" wrapText="1"/>
    </xf>
    <xf numFmtId="0" fontId="26" fillId="23" borderId="78" xfId="0" applyFont="1" applyFill="1" applyBorder="1" applyAlignment="1">
      <alignment horizontal="center" vertical="center" wrapText="1"/>
    </xf>
    <xf numFmtId="0" fontId="23" fillId="0" borderId="57" xfId="3" applyFont="1" applyFill="1" applyBorder="1" applyAlignment="1">
      <alignment horizontal="left" wrapText="1"/>
    </xf>
    <xf numFmtId="0" fontId="23" fillId="0" borderId="57" xfId="0" applyFont="1" applyFill="1" applyBorder="1" applyAlignment="1">
      <alignment horizontal="left"/>
    </xf>
    <xf numFmtId="0" fontId="24" fillId="0" borderId="0" xfId="0" applyFont="1" applyBorder="1">
      <alignment vertical="center"/>
    </xf>
    <xf numFmtId="0" fontId="32" fillId="0" borderId="65" xfId="0" applyFont="1" applyFill="1" applyBorder="1" applyAlignment="1">
      <alignment horizontal="left" vertical="center" wrapText="1"/>
    </xf>
    <xf numFmtId="0" fontId="82" fillId="0" borderId="0" xfId="0" applyFont="1" applyFill="1">
      <alignment vertical="center"/>
    </xf>
    <xf numFmtId="0" fontId="23" fillId="0" borderId="57" xfId="0" applyFont="1" applyBorder="1" applyAlignment="1">
      <alignment horizontal="left"/>
    </xf>
    <xf numFmtId="0" fontId="23" fillId="0" borderId="57" xfId="0" applyFont="1" applyBorder="1" applyAlignment="1"/>
    <xf numFmtId="0" fontId="24" fillId="0" borderId="57" xfId="0" applyFont="1" applyBorder="1" applyAlignment="1"/>
    <xf numFmtId="0" fontId="31" fillId="0" borderId="63" xfId="0" applyFont="1" applyFill="1" applyBorder="1" applyAlignment="1">
      <alignment vertical="center"/>
    </xf>
    <xf numFmtId="0" fontId="31" fillId="0" borderId="57" xfId="0" applyFont="1" applyFill="1" applyBorder="1" applyAlignment="1">
      <alignment horizontal="left" vertical="center" wrapText="1"/>
    </xf>
    <xf numFmtId="0" fontId="26" fillId="0" borderId="0" xfId="0" applyFont="1" applyFill="1">
      <alignment vertical="center"/>
    </xf>
    <xf numFmtId="0" fontId="31" fillId="23" borderId="74" xfId="0" applyFont="1" applyFill="1" applyBorder="1" applyAlignment="1">
      <alignment horizontal="left" vertical="center" wrapText="1"/>
    </xf>
    <xf numFmtId="0" fontId="31" fillId="0" borderId="0" xfId="0" applyFont="1" applyBorder="1" applyAlignment="1">
      <alignment horizontal="left" vertical="center"/>
    </xf>
    <xf numFmtId="0" fontId="29" fillId="23" borderId="0" xfId="0" applyFont="1" applyFill="1" applyBorder="1" applyAlignment="1">
      <alignment horizontal="left" vertical="center"/>
    </xf>
    <xf numFmtId="0" fontId="29" fillId="23" borderId="0" xfId="0" applyFont="1" applyFill="1" applyBorder="1" applyAlignment="1">
      <alignment vertical="center" wrapText="1"/>
    </xf>
    <xf numFmtId="0" fontId="29" fillId="23" borderId="0" xfId="0" applyFont="1" applyFill="1" applyBorder="1" applyAlignment="1">
      <alignment vertical="center"/>
    </xf>
    <xf numFmtId="0" fontId="26" fillId="23" borderId="0" xfId="0" applyFont="1" applyFill="1" applyBorder="1" applyAlignment="1">
      <alignment horizontal="center" vertical="center"/>
    </xf>
    <xf numFmtId="0" fontId="26" fillId="23" borderId="0" xfId="0" applyFont="1" applyFill="1" applyBorder="1" applyAlignment="1">
      <alignment vertical="center"/>
    </xf>
    <xf numFmtId="0" fontId="31" fillId="0" borderId="0" xfId="0" applyFont="1" applyAlignment="1">
      <alignment horizontal="left" vertical="center"/>
    </xf>
    <xf numFmtId="0" fontId="40" fillId="0" borderId="0" xfId="0" applyFont="1">
      <alignment vertical="center"/>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4" xfId="0" applyFont="1" applyFill="1" applyBorder="1" applyAlignment="1">
      <alignment horizontal="left" vertical="center" wrapText="1"/>
    </xf>
    <xf numFmtId="0" fontId="9" fillId="7" borderId="16"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1" xfId="0" applyFont="1" applyFill="1" applyBorder="1" applyAlignment="1">
      <alignment horizontal="left" vertical="center" wrapText="1"/>
    </xf>
    <xf numFmtId="0" fontId="9" fillId="7" borderId="12"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0" borderId="12" xfId="0" applyFont="1" applyBorder="1" applyAlignment="1">
      <alignment horizontal="left" vertical="center" wrapText="1"/>
    </xf>
    <xf numFmtId="0" fontId="23" fillId="0" borderId="22" xfId="0" applyFont="1" applyBorder="1" applyAlignment="1">
      <alignment horizontal="center" vertical="center" wrapText="1"/>
    </xf>
    <xf numFmtId="0" fontId="23" fillId="15" borderId="22"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24" borderId="3" xfId="0" applyFont="1" applyFill="1" applyBorder="1" applyAlignment="1">
      <alignment vertical="center"/>
    </xf>
    <xf numFmtId="0" fontId="6" fillId="24" borderId="4" xfId="0" applyFont="1" applyFill="1" applyBorder="1" applyAlignment="1">
      <alignment horizontal="center" vertical="center" wrapText="1"/>
    </xf>
    <xf numFmtId="0" fontId="16" fillId="24" borderId="4" xfId="0" applyFont="1" applyFill="1" applyBorder="1" applyAlignment="1">
      <alignment horizontal="center" vertical="center" wrapText="1"/>
    </xf>
    <xf numFmtId="0" fontId="6" fillId="24" borderId="4" xfId="0" applyFont="1" applyFill="1" applyBorder="1" applyAlignment="1">
      <alignment vertical="center"/>
    </xf>
    <xf numFmtId="0" fontId="6" fillId="24" borderId="4" xfId="0" applyFont="1" applyFill="1" applyBorder="1" applyAlignment="1">
      <alignment vertical="center" wrapText="1"/>
    </xf>
    <xf numFmtId="0" fontId="6" fillId="24" borderId="4" xfId="0" applyFont="1" applyFill="1" applyBorder="1" applyAlignment="1">
      <alignment horizontal="center" vertical="center"/>
    </xf>
    <xf numFmtId="0" fontId="6" fillId="24" borderId="5" xfId="0" applyFont="1" applyFill="1" applyBorder="1" applyAlignment="1">
      <alignment horizontal="left" vertical="center"/>
    </xf>
    <xf numFmtId="0" fontId="8" fillId="24" borderId="4" xfId="0" applyFont="1" applyFill="1" applyBorder="1" applyAlignment="1">
      <alignment horizontal="center" vertical="center" wrapText="1"/>
    </xf>
    <xf numFmtId="0" fontId="6" fillId="24"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0" borderId="4" xfId="0" applyFont="1" applyFill="1" applyBorder="1" applyAlignment="1">
      <alignment vertical="center"/>
    </xf>
    <xf numFmtId="0" fontId="24" fillId="0" borderId="4" xfId="0" applyFont="1" applyFill="1" applyBorder="1" applyAlignment="1">
      <alignment vertical="center" wrapText="1"/>
    </xf>
    <xf numFmtId="0" fontId="24"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left" vertical="center"/>
    </xf>
    <xf numFmtId="0" fontId="23" fillId="0" borderId="5" xfId="0" applyFont="1" applyFill="1" applyBorder="1" applyAlignment="1">
      <alignment horizontal="left" vertical="center" wrapText="1"/>
    </xf>
    <xf numFmtId="0" fontId="24" fillId="0" borderId="4" xfId="0" applyFont="1" applyFill="1" applyBorder="1">
      <alignment vertical="center"/>
    </xf>
    <xf numFmtId="0" fontId="24" fillId="0" borderId="4" xfId="0" applyFont="1" applyFill="1" applyBorder="1" applyAlignment="1">
      <alignment vertical="center"/>
    </xf>
    <xf numFmtId="0" fontId="24" fillId="0" borderId="5" xfId="0" applyFont="1" applyFill="1" applyBorder="1" applyAlignment="1">
      <alignment horizontal="center" vertical="center"/>
    </xf>
    <xf numFmtId="0" fontId="24" fillId="0" borderId="5" xfId="0" applyFont="1" applyFill="1" applyBorder="1" applyAlignment="1">
      <alignment horizontal="left" vertical="center"/>
    </xf>
    <xf numFmtId="0" fontId="70" fillId="0" borderId="4" xfId="0" applyFont="1" applyBorder="1">
      <alignment vertical="center"/>
    </xf>
    <xf numFmtId="0" fontId="66" fillId="0" borderId="4" xfId="0" applyFont="1" applyFill="1" applyBorder="1" applyAlignment="1">
      <alignment horizontal="center" vertical="center" wrapText="1"/>
    </xf>
    <xf numFmtId="0" fontId="23" fillId="0" borderId="4" xfId="0" applyFont="1" applyBorder="1" applyAlignment="1">
      <alignment vertical="center"/>
    </xf>
    <xf numFmtId="0" fontId="24" fillId="0" borderId="4" xfId="0" applyFont="1" applyBorder="1" applyAlignment="1">
      <alignment vertical="center" wrapText="1"/>
    </xf>
    <xf numFmtId="0" fontId="22" fillId="24" borderId="4" xfId="0" applyFont="1" applyFill="1" applyBorder="1" applyAlignment="1">
      <alignment horizontal="center" vertical="center" wrapText="1"/>
    </xf>
    <xf numFmtId="0" fontId="24" fillId="24" borderId="4" xfId="0" applyFont="1" applyFill="1" applyBorder="1" applyAlignment="1">
      <alignment vertical="center"/>
    </xf>
    <xf numFmtId="0" fontId="24" fillId="24" borderId="4" xfId="0" applyFont="1" applyFill="1" applyBorder="1" applyAlignment="1">
      <alignment vertical="center" wrapText="1"/>
    </xf>
    <xf numFmtId="0" fontId="24" fillId="24" borderId="4" xfId="0" applyFont="1" applyFill="1" applyBorder="1" applyAlignment="1">
      <alignment horizontal="center" vertical="center"/>
    </xf>
    <xf numFmtId="0" fontId="24" fillId="24" borderId="5" xfId="0" applyFont="1" applyFill="1" applyBorder="1" applyAlignment="1">
      <alignment horizontal="center" vertical="center"/>
    </xf>
    <xf numFmtId="0" fontId="24" fillId="0" borderId="4" xfId="3" applyFont="1" applyFill="1" applyBorder="1" applyAlignment="1">
      <alignment horizontal="center" wrapText="1"/>
    </xf>
    <xf numFmtId="0" fontId="23" fillId="0" borderId="5" xfId="0" applyFont="1" applyFill="1" applyBorder="1" applyAlignment="1">
      <alignment vertical="center" wrapText="1"/>
    </xf>
    <xf numFmtId="0" fontId="24" fillId="0" borderId="5" xfId="0" applyFont="1" applyFill="1" applyBorder="1" applyAlignment="1">
      <alignment vertical="center" wrapText="1"/>
    </xf>
    <xf numFmtId="0" fontId="23" fillId="0" borderId="5" xfId="0" applyFont="1" applyFill="1" applyBorder="1" applyAlignment="1">
      <alignment vertical="center"/>
    </xf>
    <xf numFmtId="0" fontId="6" fillId="24" borderId="5" xfId="0" applyFont="1" applyFill="1" applyBorder="1" applyAlignment="1">
      <alignment horizontal="center" vertical="center"/>
    </xf>
    <xf numFmtId="0" fontId="3" fillId="0" borderId="6" xfId="0" applyFont="1" applyFill="1" applyBorder="1" applyAlignment="1">
      <alignment vertical="center"/>
    </xf>
    <xf numFmtId="0" fontId="6" fillId="0" borderId="7" xfId="0" applyFont="1" applyFill="1" applyBorder="1" applyAlignment="1">
      <alignment horizontal="center"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vertical="center" wrapText="1"/>
    </xf>
    <xf numFmtId="0" fontId="26" fillId="8" borderId="65" xfId="0" applyFont="1" applyFill="1" applyBorder="1" applyAlignment="1">
      <alignment horizontal="left" vertical="center"/>
    </xf>
    <xf numFmtId="0" fontId="26" fillId="23" borderId="65" xfId="0" applyFont="1" applyFill="1" applyBorder="1" applyAlignment="1">
      <alignment horizontal="center" vertical="center" wrapText="1"/>
    </xf>
    <xf numFmtId="0" fontId="26" fillId="23" borderId="65" xfId="0" applyFont="1" applyFill="1" applyBorder="1" applyAlignment="1">
      <alignment horizontal="left" vertical="center"/>
    </xf>
    <xf numFmtId="0" fontId="26" fillId="0" borderId="73" xfId="0" applyFont="1" applyFill="1" applyBorder="1" applyAlignment="1">
      <alignment vertical="center"/>
    </xf>
    <xf numFmtId="0" fontId="26" fillId="0" borderId="74" xfId="0" applyFont="1" applyFill="1" applyBorder="1" applyAlignment="1">
      <alignment horizontal="center" vertical="center" wrapText="1"/>
    </xf>
    <xf numFmtId="0" fontId="26" fillId="0" borderId="74" xfId="0" applyFont="1" applyFill="1" applyBorder="1" applyAlignment="1">
      <alignment vertical="center"/>
    </xf>
    <xf numFmtId="0" fontId="26" fillId="0" borderId="74" xfId="0" applyFont="1" applyFill="1" applyBorder="1" applyAlignment="1">
      <alignment vertical="center" wrapText="1"/>
    </xf>
    <xf numFmtId="0" fontId="33" fillId="0" borderId="74"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52" fillId="16" borderId="14" xfId="0" applyFont="1" applyFill="1" applyBorder="1" applyAlignment="1">
      <alignment horizontal="center" vertical="center"/>
    </xf>
    <xf numFmtId="0" fontId="0" fillId="16" borderId="10" xfId="0" applyFont="1" applyFill="1" applyBorder="1" applyAlignment="1">
      <alignment horizontal="center" vertical="center" wrapText="1"/>
    </xf>
    <xf numFmtId="0" fontId="55" fillId="16" borderId="10" xfId="0" applyFont="1" applyFill="1" applyBorder="1" applyAlignment="1">
      <alignment horizontal="center" vertical="center" wrapText="1"/>
    </xf>
    <xf numFmtId="0" fontId="55" fillId="16" borderId="102" xfId="0" applyFont="1" applyFill="1" applyBorder="1" applyAlignment="1">
      <alignment horizontal="left" vertical="center" wrapText="1"/>
    </xf>
    <xf numFmtId="0" fontId="0" fillId="0" borderId="103" xfId="0" applyFont="1" applyBorder="1" applyAlignment="1">
      <alignment horizontal="center" vertical="center" wrapText="1"/>
    </xf>
    <xf numFmtId="0" fontId="97" fillId="0" borderId="104" xfId="0" applyFont="1" applyFill="1" applyBorder="1" applyAlignment="1">
      <alignment horizontal="center" vertical="center" wrapText="1"/>
    </xf>
    <xf numFmtId="0" fontId="55" fillId="0" borderId="22" xfId="0" applyFont="1" applyBorder="1" applyAlignment="1">
      <alignment horizontal="center" vertical="center" wrapText="1"/>
    </xf>
    <xf numFmtId="0" fontId="55" fillId="0" borderId="104" xfId="0" applyFont="1" applyFill="1" applyBorder="1" applyAlignment="1">
      <alignment horizontal="center" vertical="center" wrapText="1"/>
    </xf>
    <xf numFmtId="0" fontId="55" fillId="0" borderId="103"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114" xfId="0" applyFont="1" applyFill="1" applyBorder="1" applyAlignment="1">
      <alignment horizontal="center" vertical="center" wrapText="1"/>
    </xf>
    <xf numFmtId="0" fontId="55" fillId="0" borderId="121" xfId="0" applyFont="1" applyFill="1" applyBorder="1" applyAlignment="1">
      <alignment horizontal="center" vertical="center" wrapText="1"/>
    </xf>
    <xf numFmtId="0" fontId="55" fillId="0" borderId="118" xfId="0" applyFont="1" applyFill="1" applyBorder="1" applyAlignment="1">
      <alignment horizontal="center" vertical="center" wrapText="1"/>
    </xf>
    <xf numFmtId="0" fontId="0" fillId="0" borderId="110" xfId="0" applyFont="1" applyBorder="1" applyAlignment="1">
      <alignment horizontal="center" vertical="center" wrapText="1"/>
    </xf>
    <xf numFmtId="0" fontId="55" fillId="0" borderId="103"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164" xfId="0" applyFont="1" applyBorder="1" applyAlignment="1">
      <alignment horizontal="center" vertical="center" wrapText="1"/>
    </xf>
    <xf numFmtId="0" fontId="55" fillId="0" borderId="130" xfId="0" applyFont="1" applyFill="1" applyBorder="1" applyAlignment="1">
      <alignment horizontal="center" vertical="center" wrapText="1"/>
    </xf>
    <xf numFmtId="0" fontId="0" fillId="0" borderId="165" xfId="0" applyBorder="1">
      <alignment vertical="center"/>
    </xf>
    <xf numFmtId="0" fontId="52" fillId="18" borderId="166" xfId="0" applyFont="1" applyFill="1" applyBorder="1" applyAlignment="1">
      <alignment vertical="center" wrapText="1"/>
    </xf>
    <xf numFmtId="0" fontId="52" fillId="18" borderId="0" xfId="0" applyFont="1" applyFill="1" applyBorder="1" applyAlignment="1">
      <alignment vertical="center" wrapText="1"/>
    </xf>
    <xf numFmtId="0" fontId="52" fillId="18" borderId="138" xfId="0" applyFont="1" applyFill="1" applyBorder="1" applyAlignment="1">
      <alignment vertical="center" wrapText="1"/>
    </xf>
    <xf numFmtId="0" fontId="52" fillId="18" borderId="167" xfId="0" applyFont="1" applyFill="1" applyBorder="1" applyAlignment="1">
      <alignment vertical="center" wrapText="1"/>
    </xf>
    <xf numFmtId="0" fontId="52" fillId="18" borderId="168" xfId="0" applyFont="1" applyFill="1" applyBorder="1" applyAlignment="1">
      <alignment vertical="center" wrapText="1"/>
    </xf>
    <xf numFmtId="0" fontId="53" fillId="0" borderId="92" xfId="0" applyFont="1" applyFill="1" applyBorder="1" applyAlignment="1">
      <alignment horizontal="center" vertical="center"/>
    </xf>
    <xf numFmtId="0" fontId="53" fillId="0" borderId="82" xfId="0" applyFont="1" applyFill="1" applyBorder="1" applyAlignment="1">
      <alignment horizontal="center" vertical="center"/>
    </xf>
    <xf numFmtId="0" fontId="43" fillId="0" borderId="0" xfId="0" applyFont="1" applyBorder="1" applyAlignment="1">
      <alignment vertical="center"/>
    </xf>
    <xf numFmtId="0" fontId="53" fillId="0" borderId="59" xfId="2" applyFont="1" applyBorder="1" applyAlignment="1">
      <alignment horizontal="center" vertical="top" wrapText="1"/>
    </xf>
    <xf numFmtId="0" fontId="53" fillId="10" borderId="59" xfId="0" applyFont="1" applyFill="1" applyBorder="1" applyAlignment="1">
      <alignment vertical="center"/>
    </xf>
    <xf numFmtId="0" fontId="53" fillId="10" borderId="59" xfId="0" applyFont="1" applyFill="1" applyBorder="1" applyAlignment="1">
      <alignment horizontal="center" vertical="center"/>
    </xf>
    <xf numFmtId="0" fontId="99" fillId="0" borderId="57" xfId="2" applyFont="1" applyBorder="1" applyAlignment="1">
      <alignment horizontal="center" vertical="center" wrapText="1"/>
    </xf>
    <xf numFmtId="0" fontId="53" fillId="0" borderId="74" xfId="2" applyFont="1" applyBorder="1" applyAlignment="1">
      <alignment horizontal="center" vertical="top" wrapText="1"/>
    </xf>
    <xf numFmtId="0" fontId="53" fillId="10" borderId="92" xfId="0" applyFont="1" applyFill="1" applyBorder="1" applyAlignment="1">
      <alignment horizontal="center" vertical="center"/>
    </xf>
    <xf numFmtId="0" fontId="53" fillId="10" borderId="82" xfId="0" applyFont="1" applyFill="1" applyBorder="1" applyAlignment="1">
      <alignment horizontal="center" vertical="center"/>
    </xf>
    <xf numFmtId="0" fontId="53" fillId="0" borderId="57" xfId="2" applyFont="1" applyBorder="1">
      <alignment vertical="center"/>
    </xf>
    <xf numFmtId="0" fontId="51" fillId="10" borderId="78" xfId="0" applyFont="1" applyFill="1" applyBorder="1" applyAlignment="1">
      <alignment horizontal="center" vertical="center" wrapText="1"/>
    </xf>
    <xf numFmtId="0" fontId="51" fillId="10" borderId="65" xfId="0" applyFont="1" applyFill="1" applyBorder="1" applyAlignment="1">
      <alignment horizontal="center" vertical="center" wrapText="1"/>
    </xf>
    <xf numFmtId="0" fontId="100" fillId="0" borderId="57" xfId="2" applyFont="1" applyBorder="1" applyAlignment="1">
      <alignment horizontal="center" vertical="center" wrapText="1"/>
    </xf>
    <xf numFmtId="0" fontId="53" fillId="0" borderId="57" xfId="2" applyFont="1" applyBorder="1" applyAlignment="1">
      <alignment horizontal="center" vertical="center"/>
    </xf>
    <xf numFmtId="0" fontId="53" fillId="10" borderId="67" xfId="0" applyFont="1" applyFill="1" applyBorder="1" applyAlignment="1">
      <alignment horizontal="center" vertical="center"/>
    </xf>
    <xf numFmtId="0" fontId="12" fillId="10" borderId="0" xfId="0" applyFont="1" applyFill="1" applyBorder="1" applyAlignment="1">
      <alignment vertical="center"/>
    </xf>
    <xf numFmtId="0" fontId="53" fillId="0" borderId="59" xfId="0" applyFont="1" applyBorder="1" applyAlignment="1">
      <alignment horizontal="center" vertical="center"/>
    </xf>
    <xf numFmtId="0" fontId="51" fillId="0" borderId="62" xfId="0" applyFont="1" applyBorder="1" applyAlignment="1">
      <alignment vertical="center"/>
    </xf>
    <xf numFmtId="0" fontId="53" fillId="0" borderId="64" xfId="0" applyFont="1" applyBorder="1" applyAlignment="1">
      <alignment horizontal="center" vertical="center"/>
    </xf>
    <xf numFmtId="0" fontId="51" fillId="0" borderId="78" xfId="0" applyFont="1" applyBorder="1" applyAlignment="1">
      <alignment vertical="center"/>
    </xf>
    <xf numFmtId="0" fontId="51" fillId="0" borderId="65" xfId="2" applyFont="1" applyBorder="1" applyAlignment="1">
      <alignment vertical="center"/>
    </xf>
    <xf numFmtId="0" fontId="53" fillId="0" borderId="57" xfId="0" applyFont="1" applyBorder="1" applyAlignment="1">
      <alignment horizontal="center" vertical="center"/>
    </xf>
    <xf numFmtId="0" fontId="51" fillId="0" borderId="65" xfId="0" applyFont="1" applyBorder="1" applyAlignment="1">
      <alignment vertical="center"/>
    </xf>
    <xf numFmtId="0" fontId="51" fillId="0" borderId="65" xfId="0" applyFont="1" applyBorder="1" applyAlignment="1">
      <alignment vertical="center" wrapText="1"/>
    </xf>
    <xf numFmtId="0" fontId="53" fillId="0" borderId="67" xfId="0" applyFont="1" applyBorder="1" applyAlignment="1">
      <alignment horizontal="center" vertical="center"/>
    </xf>
    <xf numFmtId="0" fontId="23" fillId="0" borderId="90" xfId="0" applyFont="1" applyBorder="1" applyAlignment="1">
      <alignment vertical="center"/>
    </xf>
    <xf numFmtId="0" fontId="52" fillId="16" borderId="14" xfId="0" applyFont="1" applyFill="1" applyBorder="1" applyAlignment="1">
      <alignment horizontal="left" vertical="center" wrapText="1"/>
    </xf>
    <xf numFmtId="0" fontId="52" fillId="16" borderId="10" xfId="0" applyFont="1" applyFill="1" applyBorder="1" applyAlignment="1">
      <alignment horizontal="left" vertical="center" wrapText="1"/>
    </xf>
    <xf numFmtId="0" fontId="52" fillId="16" borderId="11" xfId="0" applyFont="1" applyFill="1" applyBorder="1" applyAlignment="1">
      <alignment horizontal="left" vertical="center" wrapText="1"/>
    </xf>
    <xf numFmtId="0" fontId="52" fillId="0" borderId="12" xfId="0" applyFont="1" applyBorder="1" applyAlignment="1">
      <alignment horizontal="left" vertical="center" wrapText="1"/>
    </xf>
    <xf numFmtId="0" fontId="55" fillId="0" borderId="0" xfId="1" applyFont="1">
      <alignment vertical="center"/>
    </xf>
    <xf numFmtId="0" fontId="49" fillId="0" borderId="0" xfId="1" applyFont="1">
      <alignment vertical="center"/>
    </xf>
    <xf numFmtId="0" fontId="97" fillId="0" borderId="0" xfId="1" applyFont="1">
      <alignment vertical="center"/>
    </xf>
    <xf numFmtId="0" fontId="49" fillId="11" borderId="13" xfId="1" applyFont="1" applyFill="1" applyBorder="1" applyAlignment="1">
      <alignment horizontal="center" vertical="center" wrapText="1"/>
    </xf>
    <xf numFmtId="0" fontId="49" fillId="11" borderId="27" xfId="1" applyFont="1" applyFill="1" applyBorder="1" applyAlignment="1">
      <alignment horizontal="center" vertical="center" wrapText="1"/>
    </xf>
    <xf numFmtId="0" fontId="49" fillId="11" borderId="27" xfId="1" applyFont="1" applyFill="1" applyBorder="1" applyAlignment="1">
      <alignment horizontal="left" vertical="center" wrapText="1"/>
    </xf>
    <xf numFmtId="0" fontId="49" fillId="11" borderId="36" xfId="1" applyFont="1" applyFill="1" applyBorder="1" applyAlignment="1">
      <alignment horizontal="center" vertical="center" wrapText="1"/>
    </xf>
    <xf numFmtId="0" fontId="49" fillId="11" borderId="17" xfId="1" applyFont="1" applyFill="1" applyBorder="1" applyAlignment="1">
      <alignment horizontal="center" vertical="center" wrapText="1"/>
    </xf>
    <xf numFmtId="0" fontId="49" fillId="11" borderId="37" xfId="1" applyFont="1" applyFill="1" applyBorder="1" applyAlignment="1">
      <alignment horizontal="center" vertical="center" wrapText="1"/>
    </xf>
    <xf numFmtId="0" fontId="49" fillId="11" borderId="37" xfId="1" applyFont="1" applyFill="1" applyBorder="1" applyAlignment="1">
      <alignment horizontal="left" vertical="center" wrapText="1"/>
    </xf>
    <xf numFmtId="0" fontId="49" fillId="11" borderId="38" xfId="1" applyFont="1" applyFill="1" applyBorder="1" applyAlignment="1">
      <alignment horizontal="center" vertical="center" wrapText="1"/>
    </xf>
    <xf numFmtId="0" fontId="49" fillId="11" borderId="19" xfId="1" applyFont="1" applyFill="1" applyBorder="1" applyAlignment="1">
      <alignment horizontal="center" vertical="center" wrapText="1"/>
    </xf>
    <xf numFmtId="0" fontId="49" fillId="11" borderId="29" xfId="1" applyFont="1" applyFill="1" applyBorder="1" applyAlignment="1">
      <alignment horizontal="center" vertical="center" wrapText="1"/>
    </xf>
    <xf numFmtId="0" fontId="49" fillId="11" borderId="29" xfId="1" applyFont="1" applyFill="1" applyBorder="1" applyAlignment="1">
      <alignment horizontal="left" vertical="center" wrapText="1"/>
    </xf>
    <xf numFmtId="0" fontId="49" fillId="11" borderId="39" xfId="1" applyFont="1" applyFill="1" applyBorder="1" applyAlignment="1">
      <alignment horizontal="center" vertical="center" wrapText="1"/>
    </xf>
    <xf numFmtId="0" fontId="49" fillId="12" borderId="17" xfId="1" applyFont="1" applyFill="1" applyBorder="1" applyAlignment="1">
      <alignment horizontal="center" vertical="center" wrapText="1"/>
    </xf>
    <xf numFmtId="0" fontId="49" fillId="0" borderId="19" xfId="1" applyFont="1" applyBorder="1" applyAlignment="1">
      <alignment horizontal="center" vertical="center" wrapText="1"/>
    </xf>
    <xf numFmtId="0" fontId="49" fillId="0" borderId="29" xfId="1" applyFont="1" applyBorder="1" applyAlignment="1">
      <alignment horizontal="left" vertical="center" wrapText="1"/>
    </xf>
    <xf numFmtId="0" fontId="49" fillId="0" borderId="29" xfId="1" applyFont="1" applyBorder="1" applyAlignment="1">
      <alignment horizontal="center" vertical="center" wrapText="1"/>
    </xf>
    <xf numFmtId="0" fontId="97" fillId="0" borderId="29" xfId="1" applyFont="1" applyBorder="1" applyAlignment="1">
      <alignment horizontal="center" vertical="center" wrapText="1"/>
    </xf>
    <xf numFmtId="0" fontId="49" fillId="0" borderId="39" xfId="1" applyFont="1" applyBorder="1" applyAlignment="1">
      <alignment horizontal="center" vertical="center" wrapText="1"/>
    </xf>
    <xf numFmtId="0" fontId="97" fillId="0" borderId="39" xfId="1" applyFont="1" applyBorder="1" applyAlignment="1">
      <alignment horizontal="center" vertical="center" wrapText="1"/>
    </xf>
    <xf numFmtId="0" fontId="24" fillId="0" borderId="0" xfId="0" applyFont="1" applyAlignment="1">
      <alignment vertical="center" wrapText="1"/>
    </xf>
    <xf numFmtId="0" fontId="0" fillId="0" borderId="0" xfId="0" applyAlignment="1">
      <alignment vertical="center"/>
    </xf>
    <xf numFmtId="0" fontId="23" fillId="0" borderId="86" xfId="0" applyFont="1" applyBorder="1" applyAlignment="1">
      <alignment horizontal="center" vertical="center"/>
    </xf>
    <xf numFmtId="0" fontId="23" fillId="0" borderId="67" xfId="0" applyFont="1" applyBorder="1" applyAlignment="1">
      <alignment horizontal="center" vertical="center" wrapText="1"/>
    </xf>
    <xf numFmtId="0" fontId="23" fillId="23" borderId="83" xfId="0" applyFont="1" applyFill="1" applyBorder="1" applyAlignment="1">
      <alignment vertical="center"/>
    </xf>
    <xf numFmtId="0" fontId="24" fillId="23" borderId="86" xfId="0" applyFont="1" applyFill="1" applyBorder="1" applyAlignment="1">
      <alignment horizontal="center" vertical="center" wrapText="1"/>
    </xf>
    <xf numFmtId="0" fontId="24" fillId="23" borderId="86" xfId="0" applyFont="1" applyFill="1" applyBorder="1" applyAlignment="1">
      <alignment vertical="center"/>
    </xf>
    <xf numFmtId="0" fontId="24" fillId="23" borderId="86" xfId="0" applyFont="1" applyFill="1" applyBorder="1" applyAlignment="1">
      <alignment vertical="center" wrapText="1"/>
    </xf>
    <xf numFmtId="0" fontId="24" fillId="23" borderId="86" xfId="0" applyFont="1" applyFill="1" applyBorder="1" applyAlignment="1">
      <alignment horizontal="center" vertical="center"/>
    </xf>
    <xf numFmtId="0" fontId="24" fillId="23" borderId="87" xfId="0" applyFont="1" applyFill="1" applyBorder="1" applyAlignment="1">
      <alignment horizontal="center" vertical="center" wrapText="1"/>
    </xf>
    <xf numFmtId="0" fontId="23" fillId="0" borderId="65" xfId="0" applyFont="1" applyBorder="1" applyAlignment="1">
      <alignment horizontal="left" vertical="center" wrapText="1"/>
    </xf>
    <xf numFmtId="0" fontId="23" fillId="0" borderId="57" xfId="0" applyFont="1" applyBorder="1" applyAlignment="1">
      <alignment vertical="center" wrapText="1" shrinkToFit="1"/>
    </xf>
    <xf numFmtId="0" fontId="24" fillId="0" borderId="57" xfId="0" applyFont="1" applyBorder="1" applyAlignment="1">
      <alignment vertical="center" shrinkToFit="1"/>
    </xf>
    <xf numFmtId="0" fontId="25" fillId="0" borderId="57" xfId="0" applyFont="1" applyBorder="1" applyAlignment="1">
      <alignment vertical="center" wrapText="1" shrinkToFit="1"/>
    </xf>
    <xf numFmtId="0" fontId="102" fillId="0" borderId="57" xfId="0" applyFont="1" applyBorder="1" applyAlignment="1">
      <alignment horizontal="center"/>
    </xf>
    <xf numFmtId="0" fontId="25" fillId="0" borderId="57" xfId="0" applyFont="1" applyBorder="1" applyAlignment="1">
      <alignment horizontal="center"/>
    </xf>
    <xf numFmtId="0" fontId="23" fillId="0" borderId="67" xfId="0" applyFont="1" applyBorder="1" applyAlignment="1">
      <alignment wrapText="1"/>
    </xf>
    <xf numFmtId="0" fontId="24" fillId="0" borderId="67" xfId="0" applyFont="1" applyBorder="1" applyAlignment="1">
      <alignment horizontal="center"/>
    </xf>
    <xf numFmtId="0" fontId="23" fillId="0" borderId="78" xfId="0" applyFont="1" applyBorder="1" applyAlignment="1">
      <alignment horizontal="left" vertical="center" wrapText="1"/>
    </xf>
    <xf numFmtId="0" fontId="24" fillId="0" borderId="64" xfId="0" applyFont="1" applyFill="1" applyBorder="1" applyAlignment="1">
      <alignment vertical="center"/>
    </xf>
    <xf numFmtId="0" fontId="23" fillId="0" borderId="64" xfId="0" applyFont="1" applyFill="1" applyBorder="1" applyAlignment="1">
      <alignment horizontal="center" vertical="center"/>
    </xf>
    <xf numFmtId="0" fontId="23" fillId="0" borderId="57" xfId="0" applyFont="1" applyBorder="1" applyAlignment="1">
      <alignment wrapText="1" shrinkToFit="1"/>
    </xf>
    <xf numFmtId="0" fontId="23" fillId="23" borderId="73" xfId="0" applyFont="1" applyFill="1" applyBorder="1" applyAlignment="1">
      <alignment vertical="center"/>
    </xf>
    <xf numFmtId="0" fontId="24" fillId="23" borderId="74" xfId="0" applyFont="1" applyFill="1" applyBorder="1" applyAlignment="1">
      <alignment horizontal="center" vertical="center" wrapText="1"/>
    </xf>
    <xf numFmtId="0" fontId="24" fillId="23" borderId="74" xfId="0" applyFont="1" applyFill="1" applyBorder="1" applyAlignment="1">
      <alignment vertical="center"/>
    </xf>
    <xf numFmtId="0" fontId="24" fillId="23" borderId="74" xfId="0" applyFont="1" applyFill="1" applyBorder="1" applyAlignment="1">
      <alignment horizontal="center" vertical="center"/>
    </xf>
    <xf numFmtId="0" fontId="24" fillId="23" borderId="75" xfId="0" applyFont="1" applyFill="1" applyBorder="1" applyAlignment="1">
      <alignment horizontal="center" vertical="center"/>
    </xf>
    <xf numFmtId="0" fontId="30" fillId="0" borderId="57" xfId="0" applyFont="1" applyBorder="1" applyAlignment="1">
      <alignment horizontal="center" vertical="center"/>
    </xf>
    <xf numFmtId="0" fontId="30" fillId="23" borderId="57" xfId="0" applyFont="1" applyFill="1" applyBorder="1" applyAlignment="1">
      <alignment vertical="center" wrapText="1"/>
    </xf>
    <xf numFmtId="0" fontId="40" fillId="0" borderId="57" xfId="0" applyFont="1" applyBorder="1" applyAlignment="1">
      <alignment horizontal="center" vertical="center" wrapText="1"/>
    </xf>
    <xf numFmtId="0" fontId="104" fillId="0" borderId="0" xfId="0" applyFont="1" applyFill="1" applyBorder="1" applyAlignment="1">
      <alignment vertical="center"/>
    </xf>
    <xf numFmtId="0" fontId="103" fillId="0" borderId="57" xfId="0" applyFont="1" applyBorder="1" applyAlignment="1">
      <alignment horizontal="center" vertical="center"/>
    </xf>
    <xf numFmtId="0" fontId="104" fillId="0" borderId="57" xfId="0" applyFont="1" applyBorder="1" applyAlignment="1">
      <alignment vertical="center" wrapText="1"/>
    </xf>
    <xf numFmtId="0" fontId="42" fillId="0" borderId="57" xfId="0" applyFont="1" applyBorder="1" applyAlignment="1">
      <alignment horizontal="center" vertical="center" wrapText="1"/>
    </xf>
    <xf numFmtId="0" fontId="105" fillId="0" borderId="57" xfId="0" applyFont="1" applyBorder="1" applyAlignment="1">
      <alignment vertical="center" wrapText="1"/>
    </xf>
    <xf numFmtId="0" fontId="42" fillId="0" borderId="57" xfId="0" applyFont="1" applyBorder="1" applyAlignment="1">
      <alignment vertical="center" wrapText="1"/>
    </xf>
    <xf numFmtId="0" fontId="105" fillId="9" borderId="57" xfId="0" applyFont="1" applyFill="1" applyBorder="1" applyAlignment="1">
      <alignment vertical="center" wrapText="1"/>
    </xf>
    <xf numFmtId="0" fontId="42" fillId="9" borderId="57" xfId="0" applyFont="1" applyFill="1" applyBorder="1" applyAlignment="1">
      <alignment vertical="center" wrapText="1"/>
    </xf>
    <xf numFmtId="0" fontId="105" fillId="9" borderId="57" xfId="0" applyFont="1" applyFill="1" applyBorder="1" applyAlignment="1">
      <alignment horizontal="center" vertical="center" wrapText="1"/>
    </xf>
    <xf numFmtId="0" fontId="42" fillId="9" borderId="57" xfId="0" applyFont="1" applyFill="1" applyBorder="1" applyAlignment="1">
      <alignment horizontal="center" vertical="center" wrapText="1"/>
    </xf>
    <xf numFmtId="0" fontId="105" fillId="0" borderId="57" xfId="0" applyFont="1" applyFill="1" applyBorder="1" applyAlignment="1">
      <alignment vertical="center" wrapText="1"/>
    </xf>
    <xf numFmtId="0" fontId="42" fillId="0" borderId="57" xfId="0" applyFont="1" applyFill="1" applyBorder="1" applyAlignment="1">
      <alignment vertical="center" wrapText="1"/>
    </xf>
    <xf numFmtId="0" fontId="104" fillId="23" borderId="57" xfId="0" applyFont="1" applyFill="1" applyBorder="1" applyAlignment="1">
      <alignment horizontal="center" vertical="center" wrapText="1"/>
    </xf>
    <xf numFmtId="0" fontId="104" fillId="23" borderId="57" xfId="0" applyFont="1" applyFill="1" applyBorder="1" applyAlignment="1">
      <alignment vertical="center" wrapText="1"/>
    </xf>
    <xf numFmtId="0" fontId="106" fillId="0" borderId="57" xfId="0" applyFont="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0" borderId="57" xfId="0" applyFont="1" applyBorder="1" applyAlignment="1">
      <alignment horizontal="left" vertical="center" wrapText="1"/>
    </xf>
    <xf numFmtId="0" fontId="30" fillId="23" borderId="57" xfId="0" applyFont="1" applyFill="1" applyBorder="1" applyAlignment="1">
      <alignment horizontal="center" vertical="center" wrapText="1"/>
    </xf>
    <xf numFmtId="0" fontId="26" fillId="0" borderId="0" xfId="0" applyFont="1" applyFill="1" applyBorder="1" applyAlignment="1">
      <alignment horizontal="center" vertical="center" wrapText="1"/>
    </xf>
    <xf numFmtId="49" fontId="103" fillId="0" borderId="57" xfId="0" applyNumberFormat="1" applyFont="1" applyBorder="1" applyAlignment="1">
      <alignment vertical="center"/>
    </xf>
    <xf numFmtId="0" fontId="105" fillId="0" borderId="57" xfId="0" applyFont="1" applyBorder="1" applyAlignment="1">
      <alignment horizontal="center" vertical="center"/>
    </xf>
    <xf numFmtId="0" fontId="104" fillId="0" borderId="57" xfId="0" applyFont="1" applyBorder="1" applyAlignment="1">
      <alignment vertical="center"/>
    </xf>
    <xf numFmtId="0" fontId="104" fillId="0" borderId="57" xfId="0" applyFont="1" applyBorder="1" applyAlignment="1">
      <alignment horizontal="center" vertical="center"/>
    </xf>
    <xf numFmtId="0" fontId="104" fillId="0" borderId="57" xfId="0" applyFont="1" applyBorder="1" applyAlignment="1">
      <alignment horizontal="left" vertical="center"/>
    </xf>
    <xf numFmtId="0" fontId="103" fillId="0" borderId="57" xfId="0" applyFont="1" applyBorder="1" applyAlignment="1">
      <alignment vertical="center"/>
    </xf>
    <xf numFmtId="0" fontId="104" fillId="0" borderId="57" xfId="0" applyFont="1" applyFill="1" applyBorder="1" applyAlignment="1">
      <alignment horizontal="left" vertical="center" wrapText="1"/>
    </xf>
    <xf numFmtId="0" fontId="109" fillId="0" borderId="57" xfId="0" applyFont="1" applyBorder="1" applyAlignment="1">
      <alignment horizontal="left" vertical="center" wrapText="1"/>
    </xf>
    <xf numFmtId="0" fontId="105" fillId="0" borderId="57" xfId="0" applyFont="1" applyBorder="1" applyAlignment="1">
      <alignment vertical="center"/>
    </xf>
    <xf numFmtId="0" fontId="103" fillId="0" borderId="57" xfId="0" applyFont="1" applyBorder="1">
      <alignment vertical="center"/>
    </xf>
    <xf numFmtId="0" fontId="42" fillId="0" borderId="57" xfId="0" applyFont="1" applyBorder="1" applyAlignment="1">
      <alignment horizontal="center" vertical="center"/>
    </xf>
    <xf numFmtId="0" fontId="107" fillId="23" borderId="57" xfId="0" applyFont="1" applyFill="1" applyBorder="1" applyAlignment="1">
      <alignment vertical="center"/>
    </xf>
    <xf numFmtId="0" fontId="42" fillId="23" borderId="57" xfId="0" applyFont="1" applyFill="1" applyBorder="1" applyAlignment="1">
      <alignment horizontal="center" vertical="center" wrapText="1"/>
    </xf>
    <xf numFmtId="0" fontId="104" fillId="23" borderId="57" xfId="0" applyFont="1" applyFill="1" applyBorder="1" applyAlignment="1">
      <alignment vertical="center"/>
    </xf>
    <xf numFmtId="0" fontId="104" fillId="23" borderId="57" xfId="0" applyFont="1" applyFill="1" applyBorder="1" applyAlignment="1">
      <alignment horizontal="center" vertical="center"/>
    </xf>
    <xf numFmtId="0" fontId="109" fillId="0" borderId="57" xfId="0" applyFont="1" applyBorder="1">
      <alignment vertical="center"/>
    </xf>
    <xf numFmtId="0" fontId="106" fillId="0" borderId="57" xfId="0" applyFont="1" applyBorder="1" applyAlignment="1">
      <alignment vertical="center" wrapText="1"/>
    </xf>
    <xf numFmtId="0" fontId="104" fillId="0" borderId="0" xfId="0" applyFont="1" applyBorder="1" applyAlignment="1">
      <alignment horizontal="center" vertical="center" wrapText="1"/>
    </xf>
    <xf numFmtId="0" fontId="86" fillId="11" borderId="27" xfId="0" applyFont="1" applyFill="1" applyBorder="1" applyAlignment="1">
      <alignment horizontal="center" vertical="center" wrapText="1"/>
    </xf>
    <xf numFmtId="0" fontId="86" fillId="11" borderId="29" xfId="0" applyFont="1" applyFill="1" applyBorder="1" applyAlignment="1">
      <alignment horizontal="center" vertical="center" wrapText="1"/>
    </xf>
    <xf numFmtId="0" fontId="55" fillId="0" borderId="0" xfId="0" applyFont="1">
      <alignment vertical="center"/>
    </xf>
    <xf numFmtId="0" fontId="0" fillId="0" borderId="0" xfId="0" applyFont="1" applyAlignment="1">
      <alignment vertical="center"/>
    </xf>
    <xf numFmtId="0" fontId="110" fillId="0" borderId="0" xfId="0" applyFont="1" applyAlignment="1">
      <alignment vertical="center"/>
    </xf>
    <xf numFmtId="0" fontId="110" fillId="4" borderId="13" xfId="0" applyFont="1" applyFill="1" applyBorder="1" applyAlignment="1">
      <alignment horizontal="center" vertical="center" wrapText="1"/>
    </xf>
    <xf numFmtId="0" fontId="110" fillId="4" borderId="27" xfId="0" applyFont="1" applyFill="1" applyBorder="1" applyAlignment="1">
      <alignment horizontal="center" vertical="center" wrapText="1"/>
    </xf>
    <xf numFmtId="0" fontId="110" fillId="4" borderId="27" xfId="0" applyFont="1" applyFill="1" applyBorder="1" applyAlignment="1">
      <alignment horizontal="left" vertical="center" wrapText="1"/>
    </xf>
    <xf numFmtId="0" fontId="110" fillId="4" borderId="36" xfId="0" applyFont="1" applyFill="1" applyBorder="1" applyAlignment="1">
      <alignment horizontal="center" vertical="center" wrapText="1"/>
    </xf>
    <xf numFmtId="0" fontId="110" fillId="4" borderId="17" xfId="0" applyFont="1" applyFill="1" applyBorder="1" applyAlignment="1">
      <alignment horizontal="center" vertical="center" wrapText="1"/>
    </xf>
    <xf numFmtId="0" fontId="110" fillId="4" borderId="37" xfId="0" applyFont="1" applyFill="1" applyBorder="1" applyAlignment="1">
      <alignment horizontal="center" vertical="center" wrapText="1"/>
    </xf>
    <xf numFmtId="0" fontId="110" fillId="4" borderId="37" xfId="0" applyFont="1" applyFill="1" applyBorder="1" applyAlignment="1">
      <alignment horizontal="left" vertical="center" wrapText="1"/>
    </xf>
    <xf numFmtId="0" fontId="110" fillId="4" borderId="38" xfId="0" applyFont="1" applyFill="1" applyBorder="1" applyAlignment="1">
      <alignment horizontal="center" vertical="center" wrapText="1"/>
    </xf>
    <xf numFmtId="0" fontId="110" fillId="4" borderId="19" xfId="0" applyFont="1" applyFill="1" applyBorder="1" applyAlignment="1">
      <alignment horizontal="center" vertical="center" wrapText="1"/>
    </xf>
    <xf numFmtId="0" fontId="110" fillId="4" borderId="29" xfId="0" applyFont="1" applyFill="1" applyBorder="1" applyAlignment="1">
      <alignment horizontal="center" vertical="center" wrapText="1"/>
    </xf>
    <xf numFmtId="0" fontId="110" fillId="4" borderId="29" xfId="0" applyFont="1" applyFill="1" applyBorder="1" applyAlignment="1">
      <alignment horizontal="left" vertical="center" wrapText="1"/>
    </xf>
    <xf numFmtId="0" fontId="110" fillId="4" borderId="39" xfId="0" applyFont="1" applyFill="1" applyBorder="1" applyAlignment="1">
      <alignment horizontal="center" vertical="center" wrapText="1"/>
    </xf>
    <xf numFmtId="0" fontId="110" fillId="0" borderId="29" xfId="0" applyFont="1" applyBorder="1" applyAlignment="1">
      <alignment horizontal="center" vertical="center" wrapText="1"/>
    </xf>
    <xf numFmtId="0" fontId="110" fillId="0" borderId="29" xfId="0" applyFont="1" applyBorder="1" applyAlignment="1">
      <alignment horizontal="left" vertical="center" wrapText="1"/>
    </xf>
    <xf numFmtId="0" fontId="110" fillId="0" borderId="39" xfId="0" applyFont="1" applyBorder="1" applyAlignment="1">
      <alignment horizontal="center" vertical="center" wrapText="1"/>
    </xf>
    <xf numFmtId="0" fontId="112" fillId="0" borderId="29" xfId="0" applyFont="1" applyBorder="1" applyAlignment="1">
      <alignment horizontal="center" vertical="center" wrapText="1"/>
    </xf>
    <xf numFmtId="0" fontId="112" fillId="0" borderId="29" xfId="0" applyFont="1" applyBorder="1" applyAlignment="1">
      <alignment horizontal="left" vertical="center" wrapText="1"/>
    </xf>
    <xf numFmtId="0" fontId="0" fillId="0" borderId="171" xfId="0" applyFont="1" applyBorder="1" applyAlignment="1">
      <alignment vertical="center"/>
    </xf>
    <xf numFmtId="0" fontId="0" fillId="0" borderId="0" xfId="0" applyFont="1" applyBorder="1" applyAlignment="1">
      <alignment vertical="center"/>
    </xf>
    <xf numFmtId="0" fontId="113" fillId="0" borderId="0" xfId="0" applyFont="1" applyBorder="1" applyAlignment="1">
      <alignment vertical="center" wrapText="1"/>
    </xf>
    <xf numFmtId="0" fontId="114" fillId="0" borderId="0" xfId="0" applyFont="1" applyAlignment="1">
      <alignment vertical="center"/>
    </xf>
    <xf numFmtId="0" fontId="116" fillId="0" borderId="0" xfId="0" applyFont="1">
      <alignment vertical="center"/>
    </xf>
    <xf numFmtId="0" fontId="87" fillId="0" borderId="0" xfId="0" applyFont="1">
      <alignment vertical="center"/>
    </xf>
    <xf numFmtId="0" fontId="92" fillId="0" borderId="0" xfId="0" applyFont="1">
      <alignment vertical="center"/>
    </xf>
    <xf numFmtId="0" fontId="87" fillId="10" borderId="29" xfId="0" applyFont="1" applyFill="1" applyBorder="1" applyAlignment="1">
      <alignment horizontal="center" vertical="center" wrapText="1"/>
    </xf>
    <xf numFmtId="0" fontId="87" fillId="10" borderId="29" xfId="0" applyFont="1" applyFill="1" applyBorder="1" applyAlignment="1">
      <alignment horizontal="center" vertical="center"/>
    </xf>
    <xf numFmtId="0" fontId="87" fillId="10" borderId="39" xfId="0" applyFont="1" applyFill="1" applyBorder="1" applyAlignment="1">
      <alignment horizontal="center" vertical="center" wrapText="1"/>
    </xf>
    <xf numFmtId="0" fontId="117" fillId="10" borderId="29" xfId="0" applyFont="1" applyFill="1" applyBorder="1" applyAlignment="1">
      <alignment horizontal="center" vertical="center" wrapText="1"/>
    </xf>
    <xf numFmtId="0" fontId="87" fillId="27" borderId="12" xfId="0" applyFont="1" applyFill="1" applyBorder="1" applyAlignment="1">
      <alignment horizontal="center" vertical="center" wrapText="1"/>
    </xf>
    <xf numFmtId="0" fontId="87" fillId="10" borderId="39" xfId="0" applyFont="1" applyFill="1" applyBorder="1" applyAlignment="1">
      <alignment horizontal="left" vertical="center" wrapText="1"/>
    </xf>
    <xf numFmtId="0" fontId="0" fillId="0" borderId="0" xfId="0">
      <alignment vertical="center"/>
    </xf>
    <xf numFmtId="0" fontId="52" fillId="16" borderId="14" xfId="0" applyFont="1" applyFill="1" applyBorder="1" applyAlignment="1">
      <alignment horizontal="center" vertical="center" wrapText="1"/>
    </xf>
    <xf numFmtId="0" fontId="52" fillId="16" borderId="10" xfId="0" applyFont="1" applyFill="1" applyBorder="1" applyAlignment="1">
      <alignment horizontal="center" vertical="center" wrapText="1"/>
    </xf>
    <xf numFmtId="0" fontId="52" fillId="16" borderId="11" xfId="0" applyFont="1" applyFill="1" applyBorder="1" applyAlignment="1">
      <alignment horizontal="center" vertical="center" wrapText="1"/>
    </xf>
    <xf numFmtId="0" fontId="118" fillId="0" borderId="29" xfId="0" applyFont="1" applyBorder="1" applyAlignment="1">
      <alignment horizontal="center" vertical="center" wrapText="1"/>
    </xf>
    <xf numFmtId="0" fontId="118" fillId="25" borderId="29" xfId="0" applyFont="1" applyFill="1" applyBorder="1" applyAlignment="1">
      <alignment horizontal="left" vertical="center" wrapText="1"/>
    </xf>
    <xf numFmtId="0" fontId="71" fillId="0" borderId="29" xfId="0" applyFont="1" applyBorder="1" applyAlignment="1">
      <alignment horizontal="center" vertical="center" wrapText="1"/>
    </xf>
    <xf numFmtId="0" fontId="118" fillId="0" borderId="39" xfId="0" applyFont="1" applyBorder="1" applyAlignment="1">
      <alignment horizontal="center" vertical="center" wrapText="1"/>
    </xf>
    <xf numFmtId="0" fontId="118" fillId="0" borderId="29" xfId="0" applyFont="1" applyBorder="1" applyAlignment="1">
      <alignment horizontal="left" vertical="center" wrapText="1"/>
    </xf>
    <xf numFmtId="0" fontId="87" fillId="0" borderId="22" xfId="0" applyFont="1" applyBorder="1" applyAlignment="1">
      <alignment horizontal="center" vertical="center" wrapText="1"/>
    </xf>
    <xf numFmtId="0" fontId="87" fillId="15" borderId="12" xfId="0" applyFont="1" applyFill="1" applyBorder="1" applyAlignment="1">
      <alignment horizontal="center" vertical="center" wrapText="1"/>
    </xf>
    <xf numFmtId="0" fontId="87" fillId="15" borderId="22" xfId="0" applyFont="1" applyFill="1" applyBorder="1" applyAlignment="1">
      <alignment horizontal="left" vertical="center" wrapText="1"/>
    </xf>
    <xf numFmtId="0" fontId="71" fillId="0" borderId="0" xfId="0" applyFont="1">
      <alignment vertical="center"/>
    </xf>
    <xf numFmtId="0" fontId="116" fillId="16" borderId="14" xfId="0" applyFont="1" applyFill="1" applyBorder="1" applyAlignment="1">
      <alignment horizontal="center" vertical="center" wrapText="1"/>
    </xf>
    <xf numFmtId="0" fontId="116" fillId="16" borderId="16" xfId="0" applyFont="1" applyFill="1" applyBorder="1" applyAlignment="1">
      <alignment horizontal="center" vertical="center" wrapText="1"/>
    </xf>
    <xf numFmtId="0" fontId="116" fillId="16" borderId="10" xfId="0" applyFont="1" applyFill="1" applyBorder="1" applyAlignment="1">
      <alignment horizontal="center" vertical="center" wrapText="1"/>
    </xf>
    <xf numFmtId="0" fontId="116" fillId="16" borderId="18" xfId="0" applyFont="1" applyFill="1" applyBorder="1" applyAlignment="1">
      <alignment horizontal="center" vertical="center" wrapText="1"/>
    </xf>
    <xf numFmtId="0" fontId="116" fillId="16" borderId="11" xfId="0" applyFont="1" applyFill="1" applyBorder="1" applyAlignment="1">
      <alignment horizontal="center" vertical="center" wrapText="1"/>
    </xf>
    <xf numFmtId="0" fontId="116" fillId="16" borderId="12" xfId="0" applyFont="1" applyFill="1" applyBorder="1" applyAlignment="1">
      <alignment horizontal="center" vertical="center" wrapText="1"/>
    </xf>
    <xf numFmtId="0" fontId="116" fillId="16" borderId="20" xfId="0" applyFont="1" applyFill="1" applyBorder="1" applyAlignment="1">
      <alignment horizontal="center" vertical="center" wrapText="1"/>
    </xf>
    <xf numFmtId="0" fontId="87" fillId="0" borderId="22" xfId="0" applyFont="1" applyBorder="1" applyAlignment="1">
      <alignment horizontal="left" vertical="center" wrapText="1"/>
    </xf>
    <xf numFmtId="0" fontId="3" fillId="2" borderId="58" xfId="0" applyFont="1" applyFill="1" applyBorder="1" applyAlignment="1">
      <alignment horizontal="left"/>
    </xf>
    <xf numFmtId="0" fontId="3" fillId="2" borderId="174" xfId="0" applyFont="1" applyFill="1" applyBorder="1" applyAlignment="1">
      <alignment horizontal="center"/>
    </xf>
    <xf numFmtId="0" fontId="23" fillId="0" borderId="57" xfId="0" applyFont="1" applyBorder="1" applyAlignment="1">
      <alignment vertical="center" wrapText="1"/>
    </xf>
    <xf numFmtId="0" fontId="26" fillId="0" borderId="69" xfId="0" applyFont="1" applyBorder="1" applyAlignment="1">
      <alignment horizontal="center" vertical="center" wrapText="1"/>
    </xf>
    <xf numFmtId="0" fontId="23" fillId="0" borderId="64" xfId="0" applyFont="1" applyBorder="1" applyAlignment="1">
      <alignment horizontal="center" vertical="center" wrapText="1"/>
    </xf>
    <xf numFmtId="0" fontId="24" fillId="0" borderId="59" xfId="0" applyFont="1" applyBorder="1" applyAlignment="1">
      <alignment horizontal="center" vertical="center"/>
    </xf>
    <xf numFmtId="0" fontId="112" fillId="25" borderId="29" xfId="0" applyFont="1" applyFill="1" applyBorder="1" applyAlignment="1">
      <alignment horizontal="left" vertical="center" wrapText="1"/>
    </xf>
    <xf numFmtId="0" fontId="120" fillId="0" borderId="29" xfId="0" applyFont="1" applyBorder="1" applyAlignment="1">
      <alignment horizontal="center" vertical="center" wrapText="1"/>
    </xf>
    <xf numFmtId="0" fontId="112" fillId="0" borderId="39" xfId="0" applyFont="1" applyBorder="1" applyAlignment="1">
      <alignment horizontal="center" vertical="center" wrapText="1"/>
    </xf>
    <xf numFmtId="0" fontId="120" fillId="0" borderId="0" xfId="0" applyFont="1" applyAlignment="1">
      <alignment vertical="center"/>
    </xf>
    <xf numFmtId="0" fontId="3" fillId="0" borderId="59" xfId="0" applyFont="1" applyFill="1" applyBorder="1" applyAlignment="1">
      <alignment horizontal="center"/>
    </xf>
    <xf numFmtId="0" fontId="4" fillId="3" borderId="59" xfId="0" applyFont="1" applyFill="1" applyBorder="1" applyAlignment="1">
      <alignment horizontal="center"/>
    </xf>
    <xf numFmtId="0" fontId="3" fillId="2" borderId="150" xfId="0" applyFont="1" applyFill="1" applyBorder="1" applyAlignment="1">
      <alignment horizontal="left"/>
    </xf>
    <xf numFmtId="0" fontId="3" fillId="2" borderId="81" xfId="0" applyFont="1" applyFill="1" applyBorder="1" applyAlignment="1">
      <alignment horizontal="left"/>
    </xf>
    <xf numFmtId="0" fontId="3" fillId="2" borderId="177" xfId="0" applyFont="1" applyFill="1" applyBorder="1" applyAlignment="1">
      <alignment horizontal="left"/>
    </xf>
    <xf numFmtId="0" fontId="3" fillId="2" borderId="145" xfId="0" applyFont="1" applyFill="1" applyBorder="1" applyAlignment="1">
      <alignment horizontal="left"/>
    </xf>
    <xf numFmtId="0" fontId="3" fillId="2" borderId="61" xfId="0" applyFont="1" applyFill="1" applyBorder="1" applyAlignment="1">
      <alignment horizontal="center"/>
    </xf>
    <xf numFmtId="0" fontId="3" fillId="2" borderId="178" xfId="0" applyFont="1" applyFill="1" applyBorder="1" applyAlignment="1">
      <alignment horizontal="center"/>
    </xf>
    <xf numFmtId="0" fontId="3" fillId="2" borderId="179" xfId="0" applyFont="1" applyFill="1" applyBorder="1" applyAlignment="1">
      <alignment horizontal="center"/>
    </xf>
    <xf numFmtId="0" fontId="3" fillId="2" borderId="180" xfId="0" applyFont="1" applyFill="1" applyBorder="1" applyAlignment="1">
      <alignment horizontal="center"/>
    </xf>
    <xf numFmtId="0" fontId="3" fillId="2" borderId="181" xfId="0" applyFont="1" applyFill="1" applyBorder="1" applyAlignment="1">
      <alignment horizontal="center"/>
    </xf>
    <xf numFmtId="0" fontId="3" fillId="2" borderId="182" xfId="0" applyFont="1" applyFill="1" applyBorder="1" applyAlignment="1">
      <alignment horizontal="center"/>
    </xf>
    <xf numFmtId="0" fontId="3" fillId="2" borderId="183" xfId="0" applyFont="1" applyFill="1" applyBorder="1" applyAlignment="1">
      <alignment horizontal="center"/>
    </xf>
    <xf numFmtId="0" fontId="3" fillId="2" borderId="177" xfId="3" applyFont="1" applyFill="1" applyBorder="1" applyAlignment="1">
      <alignment horizontal="left"/>
    </xf>
    <xf numFmtId="0" fontId="3" fillId="0" borderId="62" xfId="0" applyFont="1" applyFill="1" applyBorder="1" applyAlignment="1">
      <alignment horizontal="center"/>
    </xf>
    <xf numFmtId="0" fontId="3" fillId="2" borderId="185" xfId="0" applyFont="1" applyFill="1" applyBorder="1" applyAlignment="1">
      <alignment horizontal="center"/>
    </xf>
    <xf numFmtId="0" fontId="3" fillId="0" borderId="65" xfId="0" applyFont="1" applyFill="1" applyBorder="1" applyAlignment="1">
      <alignment horizontal="center"/>
    </xf>
    <xf numFmtId="0" fontId="3" fillId="2" borderId="186" xfId="0" applyFont="1" applyFill="1" applyBorder="1" applyAlignment="1">
      <alignment horizontal="center"/>
    </xf>
    <xf numFmtId="0" fontId="4" fillId="3" borderId="74" xfId="0" applyFont="1" applyFill="1" applyBorder="1" applyAlignment="1">
      <alignment horizontal="center"/>
    </xf>
    <xf numFmtId="0" fontId="4" fillId="3" borderId="75" xfId="0" applyFont="1" applyFill="1" applyBorder="1" applyAlignment="1">
      <alignment horizontal="center"/>
    </xf>
    <xf numFmtId="0" fontId="3" fillId="2" borderId="187" xfId="0" applyFont="1" applyFill="1" applyBorder="1" applyAlignment="1">
      <alignment horizontal="center"/>
    </xf>
    <xf numFmtId="0" fontId="3" fillId="2" borderId="79" xfId="0" applyFont="1" applyFill="1" applyBorder="1" applyAlignment="1">
      <alignment horizontal="left"/>
    </xf>
    <xf numFmtId="0" fontId="3" fillId="2" borderId="188" xfId="0" applyFont="1" applyFill="1" applyBorder="1" applyAlignment="1">
      <alignment horizontal="center"/>
    </xf>
    <xf numFmtId="0" fontId="3" fillId="2" borderId="189" xfId="0" applyFont="1" applyFill="1" applyBorder="1" applyAlignment="1">
      <alignment horizontal="center"/>
    </xf>
    <xf numFmtId="0" fontId="3" fillId="2" borderId="190" xfId="0" applyFont="1" applyFill="1" applyBorder="1" applyAlignment="1">
      <alignment horizontal="left"/>
    </xf>
    <xf numFmtId="0" fontId="3" fillId="0" borderId="75" xfId="0" applyFont="1" applyFill="1" applyBorder="1" applyAlignment="1">
      <alignment horizontal="center"/>
    </xf>
    <xf numFmtId="0" fontId="23" fillId="19" borderId="65" xfId="0" applyFont="1" applyFill="1" applyBorder="1" applyAlignment="1">
      <alignment horizontal="center"/>
    </xf>
    <xf numFmtId="0" fontId="3" fillId="2" borderId="175" xfId="0" applyFont="1" applyFill="1" applyBorder="1" applyAlignment="1">
      <alignment horizontal="center" vertical="center"/>
    </xf>
    <xf numFmtId="0" fontId="3" fillId="2" borderId="176" xfId="0" applyFont="1" applyFill="1" applyBorder="1" applyAlignment="1">
      <alignment horizontal="left"/>
    </xf>
    <xf numFmtId="0" fontId="3" fillId="0" borderId="162" xfId="0" applyFont="1" applyFill="1" applyBorder="1" applyAlignment="1">
      <alignment horizontal="center"/>
    </xf>
    <xf numFmtId="0" fontId="3" fillId="0" borderId="163" xfId="0" applyFont="1" applyFill="1" applyBorder="1" applyAlignment="1">
      <alignment horizontal="center"/>
    </xf>
    <xf numFmtId="0" fontId="24" fillId="0" borderId="57" xfId="0" applyFont="1" applyBorder="1" applyAlignment="1">
      <alignment horizontal="left" vertical="center" wrapText="1"/>
    </xf>
    <xf numFmtId="0" fontId="24" fillId="0" borderId="64" xfId="0" applyFont="1" applyBorder="1" applyAlignment="1">
      <alignment horizontal="left" vertical="center"/>
    </xf>
    <xf numFmtId="0" fontId="12" fillId="0" borderId="57" xfId="0" applyFont="1" applyBorder="1">
      <alignment vertical="center"/>
    </xf>
    <xf numFmtId="0" fontId="24" fillId="9" borderId="57" xfId="0" applyFont="1" applyFill="1" applyBorder="1" applyAlignment="1">
      <alignment horizontal="left" vertical="center" wrapText="1"/>
    </xf>
    <xf numFmtId="0" fontId="46" fillId="23" borderId="91" xfId="0" applyFont="1" applyFill="1" applyBorder="1" applyAlignment="1">
      <alignment horizontal="center" vertical="center" wrapText="1"/>
    </xf>
    <xf numFmtId="0" fontId="43" fillId="23" borderId="91" xfId="0" applyFont="1" applyFill="1" applyBorder="1" applyAlignment="1">
      <alignment horizontal="center" vertical="center" wrapText="1"/>
    </xf>
    <xf numFmtId="0" fontId="23" fillId="23" borderId="74" xfId="0" applyFont="1" applyFill="1" applyBorder="1" applyAlignment="1">
      <alignment vertical="center"/>
    </xf>
    <xf numFmtId="0" fontId="24" fillId="23" borderId="74" xfId="0" applyFont="1" applyFill="1" applyBorder="1" applyAlignment="1">
      <alignment vertical="center" wrapText="1"/>
    </xf>
    <xf numFmtId="0" fontId="23" fillId="23" borderId="74" xfId="0" applyFont="1" applyFill="1" applyBorder="1" applyAlignment="1">
      <alignment horizontal="center" vertical="center"/>
    </xf>
    <xf numFmtId="0" fontId="24" fillId="23" borderId="75" xfId="0" applyFont="1" applyFill="1" applyBorder="1" applyAlignment="1">
      <alignment horizontal="center" vertical="center" wrapText="1"/>
    </xf>
    <xf numFmtId="0" fontId="24" fillId="0" borderId="59" xfId="0" applyFont="1" applyBorder="1" applyAlignment="1">
      <alignment horizontal="left" vertical="center" wrapText="1"/>
    </xf>
    <xf numFmtId="0" fontId="24" fillId="0" borderId="64" xfId="0" applyFont="1" applyBorder="1" applyAlignment="1">
      <alignment horizontal="left" vertical="center" wrapText="1"/>
    </xf>
    <xf numFmtId="0" fontId="4" fillId="0" borderId="65" xfId="0" applyFont="1" applyBorder="1">
      <alignment vertical="center"/>
    </xf>
    <xf numFmtId="0" fontId="26" fillId="21" borderId="92" xfId="0" applyFont="1" applyFill="1" applyBorder="1" applyAlignment="1">
      <alignment horizontal="center" vertical="center" wrapText="1"/>
    </xf>
    <xf numFmtId="0" fontId="4" fillId="21" borderId="57" xfId="1" applyFont="1" applyFill="1" applyBorder="1" applyAlignment="1">
      <alignment vertical="center" wrapText="1"/>
    </xf>
    <xf numFmtId="0" fontId="12" fillId="21" borderId="57" xfId="0" applyFont="1" applyFill="1" applyBorder="1" applyAlignment="1">
      <alignment vertical="center"/>
    </xf>
    <xf numFmtId="0" fontId="12" fillId="21" borderId="57" xfId="1" applyFont="1" applyFill="1" applyBorder="1" applyAlignment="1">
      <alignment horizontal="center" vertical="center" wrapText="1"/>
    </xf>
    <xf numFmtId="0" fontId="4" fillId="21" borderId="57" xfId="1" applyFont="1" applyFill="1" applyBorder="1" applyAlignment="1">
      <alignment horizontal="center" vertical="center" wrapText="1"/>
    </xf>
    <xf numFmtId="0" fontId="24" fillId="21" borderId="57" xfId="0" applyFont="1" applyFill="1" applyBorder="1" applyAlignment="1">
      <alignment horizontal="center" vertical="center"/>
    </xf>
    <xf numFmtId="0" fontId="4" fillId="21" borderId="78" xfId="0" applyFont="1" applyFill="1" applyBorder="1">
      <alignment vertical="center"/>
    </xf>
    <xf numFmtId="0" fontId="70" fillId="0" borderId="57" xfId="0" applyFont="1" applyBorder="1" applyAlignment="1">
      <alignment horizontal="left" vertical="center"/>
    </xf>
    <xf numFmtId="0" fontId="102" fillId="0" borderId="82" xfId="1" applyFont="1" applyBorder="1" applyAlignment="1">
      <alignment horizontal="center" vertical="center" wrapText="1"/>
    </xf>
    <xf numFmtId="0" fontId="24" fillId="0" borderId="82" xfId="0" applyFont="1" applyBorder="1" applyAlignment="1">
      <alignment horizontal="left" vertical="center" wrapText="1"/>
    </xf>
    <xf numFmtId="0" fontId="38" fillId="23" borderId="74" xfId="0" applyFont="1" applyFill="1" applyBorder="1" applyAlignment="1">
      <alignment horizontal="center" vertical="center" wrapText="1"/>
    </xf>
    <xf numFmtId="0" fontId="31" fillId="23" borderId="74" xfId="0" applyFont="1" applyFill="1" applyBorder="1" applyAlignment="1">
      <alignment vertical="center"/>
    </xf>
    <xf numFmtId="0" fontId="31" fillId="23" borderId="74" xfId="0" applyFont="1" applyFill="1" applyBorder="1" applyAlignment="1">
      <alignment horizontal="center" vertical="center"/>
    </xf>
    <xf numFmtId="0" fontId="3" fillId="0" borderId="0" xfId="0" applyFont="1" applyFill="1" applyAlignment="1">
      <alignment horizontal="left" wrapText="1"/>
    </xf>
    <xf numFmtId="0" fontId="3" fillId="0" borderId="0" xfId="0" applyFont="1" applyAlignment="1">
      <alignment horizontal="left" vertical="center"/>
    </xf>
    <xf numFmtId="0" fontId="3" fillId="2" borderId="59"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47" xfId="0" applyFont="1" applyFill="1" applyBorder="1" applyAlignment="1">
      <alignment horizontal="center" vertical="center"/>
    </xf>
    <xf numFmtId="0" fontId="2" fillId="0" borderId="0" xfId="0" applyFont="1" applyFill="1" applyAlignment="1">
      <alignment horizontal="center"/>
    </xf>
    <xf numFmtId="0" fontId="3" fillId="0" borderId="0" xfId="0" applyFont="1" applyFill="1" applyBorder="1" applyAlignment="1">
      <alignment horizontal="left"/>
    </xf>
    <xf numFmtId="0" fontId="3" fillId="2" borderId="18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52" fillId="18" borderId="96" xfId="0" applyFont="1" applyFill="1" applyBorder="1" applyAlignment="1">
      <alignment horizontal="center" vertical="center" wrapText="1"/>
    </xf>
    <xf numFmtId="0" fontId="52" fillId="18" borderId="31" xfId="0" applyFont="1" applyFill="1" applyBorder="1" applyAlignment="1">
      <alignment horizontal="center" vertical="center" wrapText="1"/>
    </xf>
    <xf numFmtId="0" fontId="52" fillId="18" borderId="97" xfId="0" applyFont="1" applyFill="1" applyBorder="1" applyAlignment="1">
      <alignment horizontal="center" vertical="center" wrapText="1"/>
    </xf>
    <xf numFmtId="0" fontId="87" fillId="0" borderId="23" xfId="0" applyFont="1" applyBorder="1" applyAlignment="1">
      <alignment horizontal="center" vertical="center" wrapText="1"/>
    </xf>
    <xf numFmtId="0" fontId="87" fillId="0" borderId="31" xfId="0" applyFont="1" applyBorder="1" applyAlignment="1">
      <alignment horizontal="center" vertical="center" wrapText="1"/>
    </xf>
    <xf numFmtId="0" fontId="87" fillId="0" borderId="32" xfId="0" applyFont="1" applyBorder="1" applyAlignment="1">
      <alignment horizontal="center" vertical="center" wrapText="1"/>
    </xf>
    <xf numFmtId="0" fontId="87" fillId="0" borderId="23" xfId="0" applyFont="1" applyBorder="1" applyAlignment="1">
      <alignment horizontal="left" vertical="center" wrapText="1"/>
    </xf>
    <xf numFmtId="0" fontId="87" fillId="0" borderId="31" xfId="0" applyFont="1" applyBorder="1" applyAlignment="1">
      <alignment horizontal="left" vertical="center" wrapText="1"/>
    </xf>
    <xf numFmtId="0" fontId="87" fillId="0" borderId="32" xfId="0" applyFont="1" applyBorder="1" applyAlignment="1">
      <alignment horizontal="left" vertical="center" wrapText="1"/>
    </xf>
    <xf numFmtId="0" fontId="52" fillId="18" borderId="98" xfId="0" applyFont="1" applyFill="1" applyBorder="1" applyAlignment="1">
      <alignment horizontal="center" vertical="center" wrapText="1"/>
    </xf>
    <xf numFmtId="0" fontId="52" fillId="18" borderId="34" xfId="0" applyFont="1" applyFill="1" applyBorder="1" applyAlignment="1">
      <alignment horizontal="center" vertical="center" wrapText="1"/>
    </xf>
    <xf numFmtId="0" fontId="52" fillId="18" borderId="99"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52" fillId="15" borderId="96" xfId="0" applyFont="1" applyFill="1" applyBorder="1" applyAlignment="1">
      <alignment horizontal="center" vertical="center" wrapText="1"/>
    </xf>
    <xf numFmtId="0" fontId="52" fillId="15" borderId="31" xfId="0" applyFont="1" applyFill="1" applyBorder="1" applyAlignment="1">
      <alignment horizontal="center" vertical="center" wrapText="1"/>
    </xf>
    <xf numFmtId="0" fontId="52" fillId="15" borderId="97" xfId="0" applyFont="1" applyFill="1" applyBorder="1" applyAlignment="1">
      <alignment horizontal="center" vertical="center" wrapText="1"/>
    </xf>
    <xf numFmtId="0" fontId="52" fillId="17" borderId="30" xfId="0" applyFont="1" applyFill="1" applyBorder="1" applyAlignment="1">
      <alignment horizontal="center" vertical="center" wrapText="1"/>
    </xf>
    <xf numFmtId="0" fontId="52" fillId="17" borderId="17" xfId="0" applyFont="1" applyFill="1" applyBorder="1" applyAlignment="1">
      <alignment horizontal="center" vertical="center" wrapText="1"/>
    </xf>
    <xf numFmtId="0" fontId="52" fillId="17" borderId="19" xfId="0" applyFont="1" applyFill="1" applyBorder="1" applyAlignment="1">
      <alignment horizontal="center" vertical="center" wrapText="1"/>
    </xf>
    <xf numFmtId="0" fontId="119" fillId="17" borderId="30" xfId="0" applyFont="1" applyFill="1" applyBorder="1" applyAlignment="1">
      <alignment horizontal="center" vertical="center" wrapText="1"/>
    </xf>
    <xf numFmtId="0" fontId="87" fillId="17" borderId="17" xfId="0" applyFont="1" applyFill="1" applyBorder="1" applyAlignment="1">
      <alignment horizontal="center" vertical="center" wrapText="1"/>
    </xf>
    <xf numFmtId="0" fontId="87" fillId="17" borderId="19" xfId="0" applyFont="1" applyFill="1" applyBorder="1" applyAlignment="1">
      <alignment horizontal="center" vertical="center" wrapText="1"/>
    </xf>
    <xf numFmtId="0" fontId="87" fillId="15" borderId="96" xfId="0" applyFont="1" applyFill="1" applyBorder="1" applyAlignment="1">
      <alignment horizontal="center" vertical="center" wrapText="1"/>
    </xf>
    <xf numFmtId="0" fontId="87" fillId="15" borderId="31" xfId="0" applyFont="1" applyFill="1" applyBorder="1" applyAlignment="1">
      <alignment horizontal="center" vertical="center" wrapText="1"/>
    </xf>
    <xf numFmtId="0" fontId="87" fillId="15" borderId="97" xfId="0" applyFont="1" applyFill="1" applyBorder="1" applyAlignment="1">
      <alignment horizontal="center" vertical="center" wrapText="1"/>
    </xf>
    <xf numFmtId="0" fontId="52" fillId="0" borderId="0" xfId="0" applyFont="1" applyAlignment="1">
      <alignment horizontal="center" vertical="center" wrapText="1"/>
    </xf>
    <xf numFmtId="0" fontId="0" fillId="0" borderId="0" xfId="0">
      <alignment vertical="center"/>
    </xf>
    <xf numFmtId="0" fontId="116" fillId="16" borderId="14" xfId="0" applyFont="1" applyFill="1" applyBorder="1" applyAlignment="1">
      <alignment horizontal="center" vertical="center" wrapText="1"/>
    </xf>
    <xf numFmtId="0" fontId="116" fillId="16" borderId="10" xfId="0" applyFont="1" applyFill="1" applyBorder="1" applyAlignment="1">
      <alignment horizontal="center" vertical="center" wrapText="1"/>
    </xf>
    <xf numFmtId="0" fontId="116" fillId="16" borderId="11" xfId="0" applyFont="1" applyFill="1" applyBorder="1" applyAlignment="1">
      <alignment horizontal="center" vertical="center" wrapText="1"/>
    </xf>
    <xf numFmtId="0" fontId="116" fillId="16" borderId="26" xfId="0" applyFont="1" applyFill="1" applyBorder="1" applyAlignment="1">
      <alignment horizontal="center" vertical="center" wrapText="1"/>
    </xf>
    <xf numFmtId="0" fontId="116" fillId="16" borderId="27" xfId="0" applyFont="1" applyFill="1" applyBorder="1" applyAlignment="1">
      <alignment horizontal="center" vertical="center" wrapText="1"/>
    </xf>
    <xf numFmtId="0" fontId="116" fillId="16" borderId="28" xfId="0" applyFont="1" applyFill="1" applyBorder="1" applyAlignment="1">
      <alignment horizontal="center" vertical="center" wrapText="1"/>
    </xf>
    <xf numFmtId="0" fontId="116" fillId="16" borderId="29" xfId="0" applyFont="1" applyFill="1" applyBorder="1" applyAlignment="1">
      <alignment horizontal="center" vertical="center" wrapText="1"/>
    </xf>
    <xf numFmtId="0" fontId="52" fillId="0" borderId="0" xfId="0" applyFont="1" applyAlignment="1">
      <alignment horizontal="left" vertical="center" wrapText="1"/>
    </xf>
    <xf numFmtId="0" fontId="49" fillId="13" borderId="98" xfId="0" applyFont="1" applyFill="1" applyBorder="1" applyAlignment="1">
      <alignment horizontal="center" vertical="center" wrapText="1"/>
    </xf>
    <xf numFmtId="0" fontId="49" fillId="13" borderId="34" xfId="0" applyFont="1" applyFill="1" applyBorder="1" applyAlignment="1">
      <alignment horizontal="center" vertical="center" wrapText="1"/>
    </xf>
    <xf numFmtId="0" fontId="49" fillId="13" borderId="99" xfId="0" applyFont="1" applyFill="1" applyBorder="1" applyAlignment="1">
      <alignment horizontal="center" vertical="center" wrapText="1"/>
    </xf>
    <xf numFmtId="0" fontId="49" fillId="0" borderId="33" xfId="0" applyFont="1" applyBorder="1" applyAlignment="1">
      <alignment horizontal="left" vertical="center" wrapText="1"/>
    </xf>
    <xf numFmtId="0" fontId="49" fillId="0" borderId="34" xfId="0" applyFont="1" applyBorder="1" applyAlignment="1">
      <alignment horizontal="left" vertical="center" wrapText="1"/>
    </xf>
    <xf numFmtId="0" fontId="49" fillId="0" borderId="35" xfId="0" applyFont="1" applyBorder="1" applyAlignment="1">
      <alignment horizontal="left" vertical="center" wrapText="1"/>
    </xf>
    <xf numFmtId="0" fontId="49" fillId="13" borderId="96" xfId="0" applyFont="1" applyFill="1" applyBorder="1" applyAlignment="1">
      <alignment horizontal="center" vertical="center" wrapText="1"/>
    </xf>
    <xf numFmtId="0" fontId="49" fillId="13" borderId="31" xfId="0" applyFont="1" applyFill="1" applyBorder="1" applyAlignment="1">
      <alignment horizontal="center" vertical="center" wrapText="1"/>
    </xf>
    <xf numFmtId="0" fontId="49" fillId="13" borderId="97" xfId="0" applyFont="1" applyFill="1" applyBorder="1" applyAlignment="1">
      <alignment horizontal="center" vertical="center" wrapText="1"/>
    </xf>
    <xf numFmtId="0" fontId="49" fillId="0" borderId="23"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23" xfId="0" applyFont="1" applyBorder="1" applyAlignment="1">
      <alignment horizontal="left" vertical="center" wrapText="1"/>
    </xf>
    <xf numFmtId="0" fontId="49" fillId="0" borderId="31" xfId="0" applyFont="1" applyBorder="1" applyAlignment="1">
      <alignment horizontal="left" vertical="center" wrapText="1"/>
    </xf>
    <xf numFmtId="0" fontId="49" fillId="0" borderId="32" xfId="0" applyFont="1" applyBorder="1" applyAlignment="1">
      <alignment horizontal="left" vertical="center" wrapText="1"/>
    </xf>
    <xf numFmtId="0" fontId="49" fillId="12" borderId="30" xfId="0" applyFont="1" applyFill="1" applyBorder="1" applyAlignment="1">
      <alignment horizontal="center" vertical="center" wrapText="1"/>
    </xf>
    <xf numFmtId="0" fontId="49" fillId="12" borderId="17" xfId="0" applyFont="1" applyFill="1" applyBorder="1" applyAlignment="1">
      <alignment horizontal="center" vertical="center" wrapText="1"/>
    </xf>
    <xf numFmtId="0" fontId="49" fillId="12" borderId="19" xfId="0" applyFont="1" applyFill="1" applyBorder="1" applyAlignment="1">
      <alignment horizontal="center" vertical="center" wrapText="1"/>
    </xf>
    <xf numFmtId="0" fontId="87" fillId="12" borderId="30" xfId="0" applyFont="1" applyFill="1" applyBorder="1" applyAlignment="1">
      <alignment horizontal="center" vertical="center" wrapText="1"/>
    </xf>
    <xf numFmtId="0" fontId="87" fillId="12" borderId="17" xfId="0" applyFont="1" applyFill="1" applyBorder="1" applyAlignment="1">
      <alignment horizontal="center" vertical="center" wrapText="1"/>
    </xf>
    <xf numFmtId="0" fontId="87" fillId="12" borderId="19" xfId="0" applyFont="1" applyFill="1" applyBorder="1" applyAlignment="1">
      <alignment horizontal="center" vertical="center" wrapText="1"/>
    </xf>
    <xf numFmtId="0" fontId="87" fillId="13" borderId="96" xfId="0" applyFont="1" applyFill="1" applyBorder="1" applyAlignment="1">
      <alignment horizontal="center" vertical="center" wrapText="1"/>
    </xf>
    <xf numFmtId="0" fontId="87" fillId="13" borderId="31" xfId="0" applyFont="1" applyFill="1" applyBorder="1" applyAlignment="1">
      <alignment horizontal="center" vertical="center" wrapText="1"/>
    </xf>
    <xf numFmtId="0" fontId="87" fillId="13" borderId="97" xfId="0" applyFont="1" applyFill="1" applyBorder="1" applyAlignment="1">
      <alignment horizontal="center" vertical="center" wrapText="1"/>
    </xf>
    <xf numFmtId="0" fontId="49" fillId="0" borderId="0" xfId="0" applyFont="1" applyAlignment="1">
      <alignment horizontal="center" vertical="center" wrapText="1"/>
    </xf>
    <xf numFmtId="0" fontId="86" fillId="11" borderId="14" xfId="0" applyFont="1" applyFill="1" applyBorder="1" applyAlignment="1">
      <alignment horizontal="center" vertical="center" wrapText="1"/>
    </xf>
    <xf numFmtId="0" fontId="86" fillId="11" borderId="10" xfId="0" applyFont="1" applyFill="1" applyBorder="1" applyAlignment="1">
      <alignment horizontal="center" vertical="center" wrapText="1"/>
    </xf>
    <xf numFmtId="0" fontId="86" fillId="11" borderId="11" xfId="0" applyFont="1" applyFill="1" applyBorder="1" applyAlignment="1">
      <alignment horizontal="center" vertical="center" wrapText="1"/>
    </xf>
    <xf numFmtId="0" fontId="86" fillId="11" borderId="26" xfId="0" applyFont="1" applyFill="1" applyBorder="1" applyAlignment="1">
      <alignment horizontal="center" vertical="center" wrapText="1"/>
    </xf>
    <xf numFmtId="0" fontId="86" fillId="11" borderId="27" xfId="0" applyFont="1" applyFill="1" applyBorder="1" applyAlignment="1">
      <alignment horizontal="center" vertical="center" wrapText="1"/>
    </xf>
    <xf numFmtId="0" fontId="86" fillId="11" borderId="28" xfId="0" applyFont="1" applyFill="1" applyBorder="1" applyAlignment="1">
      <alignment horizontal="center" vertical="center" wrapText="1"/>
    </xf>
    <xf numFmtId="0" fontId="86" fillId="11" borderId="29" xfId="0" applyFont="1" applyFill="1" applyBorder="1" applyAlignment="1">
      <alignment horizontal="center" vertical="center" wrapText="1"/>
    </xf>
    <xf numFmtId="0" fontId="88" fillId="17" borderId="30" xfId="0" applyFont="1" applyFill="1" applyBorder="1" applyAlignment="1">
      <alignment horizontal="center" vertical="center" wrapText="1"/>
    </xf>
    <xf numFmtId="0" fontId="88" fillId="17" borderId="17" xfId="0" applyFont="1" applyFill="1" applyBorder="1" applyAlignment="1">
      <alignment horizontal="center" vertical="center" wrapText="1"/>
    </xf>
    <xf numFmtId="0" fontId="88" fillId="17" borderId="19" xfId="0" applyFont="1" applyFill="1" applyBorder="1" applyAlignment="1">
      <alignment horizontal="center" vertical="center" wrapText="1"/>
    </xf>
    <xf numFmtId="0" fontId="88" fillId="18" borderId="96" xfId="0" applyFont="1" applyFill="1" applyBorder="1" applyAlignment="1">
      <alignment horizontal="center" vertical="center" wrapText="1"/>
    </xf>
    <xf numFmtId="0" fontId="88" fillId="18" borderId="31" xfId="0" applyFont="1" applyFill="1" applyBorder="1" applyAlignment="1">
      <alignment horizontal="center" vertical="center" wrapText="1"/>
    </xf>
    <xf numFmtId="0" fontId="88" fillId="18" borderId="97" xfId="0" applyFont="1" applyFill="1" applyBorder="1" applyAlignment="1">
      <alignment horizontal="center" vertical="center" wrapText="1"/>
    </xf>
    <xf numFmtId="0" fontId="88" fillId="0" borderId="33" xfId="0" applyFont="1" applyBorder="1" applyAlignment="1">
      <alignment horizontal="left" vertical="center" wrapText="1"/>
    </xf>
    <xf numFmtId="0" fontId="88" fillId="0" borderId="34" xfId="0" applyFont="1" applyBorder="1" applyAlignment="1">
      <alignment horizontal="left" vertical="center" wrapText="1"/>
    </xf>
    <xf numFmtId="0" fontId="88" fillId="0" borderId="35" xfId="0" applyFont="1" applyBorder="1" applyAlignment="1">
      <alignment horizontal="left" vertical="center" wrapText="1"/>
    </xf>
    <xf numFmtId="0" fontId="88" fillId="18" borderId="98" xfId="0" applyFont="1" applyFill="1" applyBorder="1" applyAlignment="1">
      <alignment horizontal="center" vertical="center" wrapText="1"/>
    </xf>
    <xf numFmtId="0" fontId="88" fillId="18" borderId="34" xfId="0" applyFont="1" applyFill="1" applyBorder="1" applyAlignment="1">
      <alignment horizontal="center" vertical="center" wrapText="1"/>
    </xf>
    <xf numFmtId="0" fontId="88" fillId="18" borderId="99" xfId="0" applyFont="1" applyFill="1" applyBorder="1" applyAlignment="1">
      <alignment horizontal="center" vertical="center" wrapText="1"/>
    </xf>
    <xf numFmtId="0" fontId="88" fillId="0" borderId="23" xfId="0" applyFont="1" applyBorder="1" applyAlignment="1">
      <alignment horizontal="center" vertical="center" wrapText="1"/>
    </xf>
    <xf numFmtId="0" fontId="88" fillId="0" borderId="31" xfId="0" applyFont="1" applyBorder="1" applyAlignment="1">
      <alignment horizontal="center" vertical="center" wrapText="1"/>
    </xf>
    <xf numFmtId="0" fontId="88" fillId="0" borderId="32" xfId="0" applyFont="1" applyBorder="1" applyAlignment="1">
      <alignment horizontal="center" vertical="center" wrapText="1"/>
    </xf>
    <xf numFmtId="0" fontId="88" fillId="0" borderId="23" xfId="0" applyFont="1" applyBorder="1" applyAlignment="1">
      <alignment horizontal="left" vertical="center" wrapText="1"/>
    </xf>
    <xf numFmtId="0" fontId="88" fillId="0" borderId="31" xfId="0" applyFont="1" applyBorder="1" applyAlignment="1">
      <alignment horizontal="left" vertical="center" wrapText="1"/>
    </xf>
    <xf numFmtId="0" fontId="88" fillId="0" borderId="32" xfId="0" applyFont="1" applyBorder="1" applyAlignment="1">
      <alignment horizontal="left" vertical="center" wrapText="1"/>
    </xf>
    <xf numFmtId="0" fontId="88" fillId="0" borderId="0" xfId="0" applyFont="1" applyAlignment="1">
      <alignment horizontal="center" vertical="center" wrapText="1"/>
    </xf>
    <xf numFmtId="0" fontId="69" fillId="16" borderId="14" xfId="0" applyFont="1" applyFill="1" applyBorder="1" applyAlignment="1">
      <alignment horizontal="center" vertical="center" wrapText="1"/>
    </xf>
    <xf numFmtId="0" fontId="69" fillId="16" borderId="10" xfId="0" applyFont="1" applyFill="1" applyBorder="1" applyAlignment="1">
      <alignment horizontal="center" vertical="center" wrapText="1"/>
    </xf>
    <xf numFmtId="0" fontId="69" fillId="16" borderId="11" xfId="0" applyFont="1" applyFill="1" applyBorder="1" applyAlignment="1">
      <alignment horizontal="center" vertical="center" wrapText="1"/>
    </xf>
    <xf numFmtId="0" fontId="69" fillId="16" borderId="26" xfId="0" applyFont="1" applyFill="1" applyBorder="1" applyAlignment="1">
      <alignment horizontal="center" vertical="center" wrapText="1"/>
    </xf>
    <xf numFmtId="0" fontId="69" fillId="16" borderId="27" xfId="0" applyFont="1" applyFill="1" applyBorder="1" applyAlignment="1">
      <alignment horizontal="center" vertical="center" wrapText="1"/>
    </xf>
    <xf numFmtId="0" fontId="69" fillId="16" borderId="28" xfId="0" applyFont="1" applyFill="1" applyBorder="1" applyAlignment="1">
      <alignment horizontal="center" vertical="center" wrapText="1"/>
    </xf>
    <xf numFmtId="0" fontId="69" fillId="16" borderId="29" xfId="0" applyFont="1" applyFill="1" applyBorder="1" applyAlignment="1">
      <alignment horizontal="center" vertical="center" wrapText="1"/>
    </xf>
    <xf numFmtId="0" fontId="115" fillId="0" borderId="0" xfId="0" applyFont="1" applyAlignment="1">
      <alignment horizontal="center" vertical="center" wrapText="1"/>
    </xf>
    <xf numFmtId="0" fontId="87" fillId="10" borderId="23" xfId="0" applyFont="1" applyFill="1" applyBorder="1" applyAlignment="1">
      <alignment horizontal="left" vertical="center" wrapText="1"/>
    </xf>
    <xf numFmtId="0" fontId="87" fillId="10" borderId="31" xfId="0" applyFont="1" applyFill="1" applyBorder="1" applyAlignment="1">
      <alignment horizontal="left" vertical="center" wrapText="1"/>
    </xf>
    <xf numFmtId="0" fontId="87" fillId="10" borderId="32" xfId="0" applyFont="1" applyFill="1" applyBorder="1" applyAlignment="1">
      <alignment horizontal="left" vertical="center" wrapText="1"/>
    </xf>
    <xf numFmtId="0" fontId="87" fillId="27" borderId="98" xfId="0" applyFont="1" applyFill="1" applyBorder="1" applyAlignment="1">
      <alignment horizontal="center" vertical="center" wrapText="1"/>
    </xf>
    <xf numFmtId="0" fontId="87" fillId="27" borderId="34" xfId="0" applyFont="1" applyFill="1" applyBorder="1" applyAlignment="1">
      <alignment horizontal="center" vertical="center" wrapText="1"/>
    </xf>
    <xf numFmtId="0" fontId="87" fillId="27" borderId="99" xfId="0" applyFont="1" applyFill="1" applyBorder="1" applyAlignment="1">
      <alignment horizontal="center" vertical="center" wrapText="1"/>
    </xf>
    <xf numFmtId="0" fontId="87" fillId="10" borderId="33" xfId="0" applyFont="1" applyFill="1" applyBorder="1" applyAlignment="1">
      <alignment horizontal="left" vertical="center" wrapText="1"/>
    </xf>
    <xf numFmtId="0" fontId="87" fillId="10" borderId="34" xfId="0" applyFont="1" applyFill="1" applyBorder="1" applyAlignment="1">
      <alignment horizontal="left" vertical="center" wrapText="1"/>
    </xf>
    <xf numFmtId="0" fontId="87" fillId="10" borderId="35" xfId="0" applyFont="1" applyFill="1" applyBorder="1" applyAlignment="1">
      <alignment horizontal="left" vertical="center" wrapText="1"/>
    </xf>
    <xf numFmtId="0" fontId="87" fillId="10" borderId="23" xfId="0" applyFont="1" applyFill="1" applyBorder="1" applyAlignment="1">
      <alignment horizontal="center" vertical="center" wrapText="1"/>
    </xf>
    <xf numFmtId="0" fontId="87" fillId="10" borderId="31" xfId="0" applyFont="1" applyFill="1" applyBorder="1" applyAlignment="1">
      <alignment horizontal="center" vertical="center" wrapText="1"/>
    </xf>
    <xf numFmtId="0" fontId="87" fillId="10" borderId="32" xfId="0" applyFont="1" applyFill="1" applyBorder="1" applyAlignment="1">
      <alignment horizontal="center" vertical="center" wrapText="1"/>
    </xf>
    <xf numFmtId="0" fontId="87" fillId="27" borderId="96" xfId="0" applyFont="1" applyFill="1" applyBorder="1" applyAlignment="1">
      <alignment horizontal="center" vertical="center" wrapText="1"/>
    </xf>
    <xf numFmtId="0" fontId="87" fillId="27" borderId="31" xfId="0" applyFont="1" applyFill="1" applyBorder="1" applyAlignment="1">
      <alignment horizontal="center" vertical="center" wrapText="1"/>
    </xf>
    <xf numFmtId="0" fontId="87" fillId="27" borderId="97" xfId="0" applyFont="1" applyFill="1" applyBorder="1" applyAlignment="1">
      <alignment horizontal="center" vertical="center" wrapText="1"/>
    </xf>
    <xf numFmtId="0" fontId="87" fillId="26" borderId="30" xfId="0" applyFont="1" applyFill="1" applyBorder="1" applyAlignment="1">
      <alignment horizontal="center" vertical="center" wrapText="1"/>
    </xf>
    <xf numFmtId="0" fontId="87" fillId="26" borderId="1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0" borderId="0" xfId="0" applyFont="1" applyAlignment="1">
      <alignment horizontal="left" vertical="center" wrapText="1"/>
    </xf>
    <xf numFmtId="0" fontId="87" fillId="0" borderId="0" xfId="0" applyFont="1" applyAlignment="1">
      <alignment horizontal="left" vertical="center"/>
    </xf>
    <xf numFmtId="0" fontId="87" fillId="0" borderId="173" xfId="0" applyFont="1" applyBorder="1" applyAlignment="1">
      <alignment horizontal="left" vertical="center" wrapText="1"/>
    </xf>
    <xf numFmtId="0" fontId="110" fillId="5" borderId="30" xfId="0" applyFont="1" applyFill="1" applyBorder="1" applyAlignment="1">
      <alignment horizontal="center" vertical="center" wrapText="1"/>
    </xf>
    <xf numFmtId="0" fontId="111" fillId="0" borderId="17" xfId="0" applyFont="1" applyBorder="1" applyAlignment="1"/>
    <xf numFmtId="0" fontId="111" fillId="0" borderId="19" xfId="0" applyFont="1" applyBorder="1" applyAlignment="1"/>
    <xf numFmtId="0" fontId="110" fillId="6" borderId="96" xfId="0" applyFont="1" applyFill="1" applyBorder="1" applyAlignment="1">
      <alignment horizontal="center" vertical="center" wrapText="1"/>
    </xf>
    <xf numFmtId="0" fontId="111" fillId="0" borderId="31" xfId="0" applyFont="1" applyBorder="1" applyAlignment="1"/>
    <xf numFmtId="0" fontId="111" fillId="0" borderId="97" xfId="0" applyFont="1" applyBorder="1" applyAlignment="1"/>
    <xf numFmtId="0" fontId="110" fillId="0" borderId="23" xfId="0" applyFont="1" applyBorder="1" applyAlignment="1">
      <alignment horizontal="center" vertical="center" wrapText="1"/>
    </xf>
    <xf numFmtId="0" fontId="111" fillId="0" borderId="32" xfId="0" applyFont="1" applyBorder="1" applyAlignment="1"/>
    <xf numFmtId="0" fontId="110" fillId="0" borderId="0" xfId="0" applyFont="1" applyAlignment="1">
      <alignment horizontal="center" vertical="center" wrapText="1"/>
    </xf>
    <xf numFmtId="0" fontId="0" fillId="0" borderId="0" xfId="0" applyFont="1" applyAlignment="1">
      <alignment vertical="center"/>
    </xf>
    <xf numFmtId="0" fontId="110" fillId="4" borderId="14" xfId="0" applyFont="1" applyFill="1" applyBorder="1" applyAlignment="1">
      <alignment horizontal="center" vertical="center" wrapText="1"/>
    </xf>
    <xf numFmtId="0" fontId="111" fillId="0" borderId="10" xfId="0" applyFont="1" applyBorder="1" applyAlignment="1"/>
    <xf numFmtId="0" fontId="111" fillId="0" borderId="11" xfId="0" applyFont="1" applyBorder="1" applyAlignment="1"/>
    <xf numFmtId="0" fontId="110" fillId="4" borderId="26" xfId="0" applyFont="1" applyFill="1" applyBorder="1" applyAlignment="1">
      <alignment horizontal="center" vertical="center" wrapText="1"/>
    </xf>
    <xf numFmtId="0" fontId="111" fillId="0" borderId="27" xfId="0" applyFont="1" applyBorder="1" applyAlignment="1"/>
    <xf numFmtId="0" fontId="110" fillId="4" borderId="28" xfId="0" applyFont="1" applyFill="1" applyBorder="1" applyAlignment="1">
      <alignment horizontal="center" vertical="center" wrapText="1"/>
    </xf>
    <xf numFmtId="0" fontId="111" fillId="0" borderId="29" xfId="0" applyFont="1" applyBorder="1" applyAlignment="1"/>
    <xf numFmtId="0" fontId="110" fillId="4" borderId="10" xfId="0" applyFont="1" applyFill="1" applyBorder="1" applyAlignment="1">
      <alignment horizontal="center" vertical="center" wrapText="1"/>
    </xf>
    <xf numFmtId="0" fontId="110" fillId="6" borderId="98" xfId="0" applyFont="1" applyFill="1" applyBorder="1" applyAlignment="1">
      <alignment horizontal="center" vertical="center" wrapText="1"/>
    </xf>
    <xf numFmtId="0" fontId="111" fillId="0" borderId="34" xfId="0" applyFont="1" applyBorder="1" applyAlignment="1"/>
    <xf numFmtId="0" fontId="111" fillId="0" borderId="99" xfId="0" applyFont="1" applyBorder="1" applyAlignment="1"/>
    <xf numFmtId="0" fontId="0" fillId="0" borderId="33" xfId="0" applyFont="1" applyBorder="1" applyAlignment="1">
      <alignment horizontal="center" vertical="center" wrapText="1"/>
    </xf>
    <xf numFmtId="0" fontId="111" fillId="0" borderId="35" xfId="0" applyFont="1" applyBorder="1" applyAlignment="1"/>
    <xf numFmtId="0" fontId="14" fillId="0" borderId="172" xfId="0" applyFont="1" applyBorder="1" applyAlignment="1">
      <alignment horizontal="center" vertical="center" wrapText="1"/>
    </xf>
    <xf numFmtId="0" fontId="113" fillId="0" borderId="0" xfId="0" applyFont="1" applyAlignment="1">
      <alignment horizontal="left" vertical="center"/>
    </xf>
    <xf numFmtId="0" fontId="0" fillId="0" borderId="23" xfId="0" applyFont="1" applyBorder="1" applyAlignment="1">
      <alignment horizontal="center" vertical="center" wrapText="1"/>
    </xf>
    <xf numFmtId="0" fontId="14" fillId="0" borderId="172" xfId="0" applyFont="1" applyBorder="1" applyAlignment="1">
      <alignment vertical="center" wrapText="1"/>
    </xf>
    <xf numFmtId="0" fontId="113" fillId="0" borderId="172" xfId="0" applyFont="1" applyBorder="1" applyAlignment="1">
      <alignment vertical="center" wrapText="1"/>
    </xf>
    <xf numFmtId="0" fontId="118" fillId="5" borderId="30" xfId="0" applyFont="1" applyFill="1" applyBorder="1" applyAlignment="1">
      <alignment horizontal="center" vertical="center" wrapText="1"/>
    </xf>
    <xf numFmtId="0" fontId="118" fillId="6" borderId="96" xfId="0" applyFont="1" applyFill="1" applyBorder="1" applyAlignment="1">
      <alignment horizontal="center" vertical="center" wrapText="1"/>
    </xf>
    <xf numFmtId="0" fontId="110" fillId="0" borderId="33" xfId="0" applyFont="1" applyBorder="1" applyAlignment="1">
      <alignment horizontal="center" vertical="center" wrapText="1"/>
    </xf>
    <xf numFmtId="0" fontId="57" fillId="0" borderId="132" xfId="0" applyFont="1" applyBorder="1" applyAlignment="1">
      <alignment horizontal="center" vertical="center" wrapText="1"/>
    </xf>
    <xf numFmtId="0" fontId="57" fillId="0" borderId="133" xfId="0" applyFont="1" applyBorder="1" applyAlignment="1">
      <alignment horizontal="center" vertical="center" wrapText="1"/>
    </xf>
    <xf numFmtId="0" fontId="57" fillId="0" borderId="134" xfId="0" applyFont="1" applyBorder="1" applyAlignment="1">
      <alignment horizontal="center" vertical="center" wrapText="1"/>
    </xf>
    <xf numFmtId="0" fontId="57" fillId="0" borderId="135" xfId="0" applyFont="1" applyBorder="1" applyAlignment="1">
      <alignment horizontal="center" vertical="center" wrapText="1"/>
    </xf>
    <xf numFmtId="0" fontId="57" fillId="0" borderId="136" xfId="0" applyFont="1" applyBorder="1" applyAlignment="1">
      <alignment horizontal="center" vertical="center" wrapText="1"/>
    </xf>
    <xf numFmtId="0" fontId="56" fillId="18" borderId="137" xfId="0" applyFont="1" applyFill="1" applyBorder="1" applyAlignment="1">
      <alignment horizontal="left" vertical="center" wrapText="1"/>
    </xf>
    <xf numFmtId="0" fontId="57" fillId="18" borderId="138" xfId="0" applyFont="1" applyFill="1" applyBorder="1" applyAlignment="1">
      <alignment horizontal="left" vertical="center" wrapText="1"/>
    </xf>
    <xf numFmtId="0" fontId="57" fillId="18" borderId="139" xfId="0" applyFont="1" applyFill="1" applyBorder="1" applyAlignment="1">
      <alignment horizontal="left" vertical="center" wrapText="1"/>
    </xf>
    <xf numFmtId="0" fontId="57" fillId="18" borderId="140" xfId="0" applyFont="1" applyFill="1" applyBorder="1" applyAlignment="1">
      <alignment horizontal="left" vertical="center" wrapText="1"/>
    </xf>
    <xf numFmtId="0" fontId="57" fillId="18" borderId="0" xfId="0" applyFont="1" applyFill="1" applyBorder="1" applyAlignment="1">
      <alignment horizontal="left" vertical="center" wrapText="1"/>
    </xf>
    <xf numFmtId="0" fontId="57" fillId="18" borderId="141" xfId="0" applyFont="1" applyFill="1" applyBorder="1" applyAlignment="1">
      <alignment horizontal="left" vertical="center" wrapText="1"/>
    </xf>
    <xf numFmtId="0" fontId="57" fillId="18" borderId="142" xfId="0" applyFont="1" applyFill="1" applyBorder="1" applyAlignment="1">
      <alignment horizontal="left" vertical="center" wrapText="1"/>
    </xf>
    <xf numFmtId="0" fontId="57" fillId="18" borderId="143" xfId="0" applyFont="1" applyFill="1" applyBorder="1" applyAlignment="1">
      <alignment horizontal="left" vertical="center" wrapText="1"/>
    </xf>
    <xf numFmtId="0" fontId="57" fillId="18" borderId="144" xfId="0" applyFont="1" applyFill="1" applyBorder="1" applyAlignment="1">
      <alignment horizontal="left" vertical="center" wrapText="1"/>
    </xf>
    <xf numFmtId="0" fontId="56" fillId="17" borderId="30" xfId="0" applyFont="1" applyFill="1" applyBorder="1" applyAlignment="1">
      <alignment horizontal="center" vertical="center" wrapText="1"/>
    </xf>
    <xf numFmtId="0" fontId="57" fillId="17" borderId="17" xfId="0" applyFont="1" applyFill="1" applyBorder="1" applyAlignment="1">
      <alignment horizontal="center" vertical="center" wrapText="1"/>
    </xf>
    <xf numFmtId="0" fontId="0" fillId="0" borderId="0" xfId="0" applyFont="1" applyAlignment="1">
      <alignment horizontal="center" vertical="center" wrapText="1"/>
    </xf>
    <xf numFmtId="0" fontId="55" fillId="0" borderId="0" xfId="0" applyFont="1">
      <alignment vertical="center"/>
    </xf>
    <xf numFmtId="0" fontId="52" fillId="16" borderId="14" xfId="0" applyFont="1" applyFill="1" applyBorder="1" applyAlignment="1">
      <alignment horizontal="center" vertical="center" wrapText="1"/>
    </xf>
    <xf numFmtId="0" fontId="52" fillId="16" borderId="10" xfId="0" applyFont="1" applyFill="1" applyBorder="1" applyAlignment="1">
      <alignment horizontal="center" vertical="center" wrapText="1"/>
    </xf>
    <xf numFmtId="0" fontId="52" fillId="16" borderId="11" xfId="0" applyFont="1" applyFill="1" applyBorder="1" applyAlignment="1">
      <alignment horizontal="center" vertical="center" wrapText="1"/>
    </xf>
    <xf numFmtId="0" fontId="52" fillId="16" borderId="26" xfId="0" applyFont="1" applyFill="1" applyBorder="1" applyAlignment="1">
      <alignment horizontal="center" vertical="center" wrapText="1"/>
    </xf>
    <xf numFmtId="0" fontId="52" fillId="16" borderId="27" xfId="0" applyFont="1" applyFill="1" applyBorder="1" applyAlignment="1">
      <alignment horizontal="center" vertical="center" wrapText="1"/>
    </xf>
    <xf numFmtId="0" fontId="52" fillId="16" borderId="28" xfId="0" applyFont="1" applyFill="1" applyBorder="1" applyAlignment="1">
      <alignment horizontal="center" vertical="center" wrapText="1"/>
    </xf>
    <xf numFmtId="0" fontId="52" fillId="16" borderId="29" xfId="0" applyFont="1" applyFill="1" applyBorder="1" applyAlignment="1">
      <alignment horizontal="center" vertical="center" wrapText="1"/>
    </xf>
    <xf numFmtId="0" fontId="49" fillId="13" borderId="96" xfId="1" applyFont="1" applyFill="1" applyBorder="1" applyAlignment="1">
      <alignment horizontal="center" vertical="center" wrapText="1"/>
    </xf>
    <xf numFmtId="0" fontId="49" fillId="13" borderId="31" xfId="1" applyFont="1" applyFill="1" applyBorder="1" applyAlignment="1">
      <alignment horizontal="center" vertical="center" wrapText="1"/>
    </xf>
    <xf numFmtId="0" fontId="49" fillId="13" borderId="97" xfId="1" applyFont="1" applyFill="1" applyBorder="1" applyAlignment="1">
      <alignment horizontal="center" vertical="center" wrapText="1"/>
    </xf>
    <xf numFmtId="0" fontId="97" fillId="0" borderId="23" xfId="1" applyFont="1" applyBorder="1" applyAlignment="1">
      <alignment horizontal="center" vertical="center" wrapText="1"/>
    </xf>
    <xf numFmtId="0" fontId="97" fillId="0" borderId="31" xfId="1" applyFont="1" applyBorder="1" applyAlignment="1">
      <alignment horizontal="center" vertical="center" wrapText="1"/>
    </xf>
    <xf numFmtId="0" fontId="97" fillId="0" borderId="32" xfId="1" applyFont="1" applyBorder="1" applyAlignment="1">
      <alignment horizontal="center" vertical="center" wrapText="1"/>
    </xf>
    <xf numFmtId="0" fontId="49" fillId="13" borderId="98" xfId="1" applyFont="1" applyFill="1" applyBorder="1" applyAlignment="1">
      <alignment horizontal="center" vertical="center" wrapText="1"/>
    </xf>
    <xf numFmtId="0" fontId="49" fillId="13" borderId="34" xfId="1" applyFont="1" applyFill="1" applyBorder="1" applyAlignment="1">
      <alignment horizontal="center" vertical="center" wrapText="1"/>
    </xf>
    <xf numFmtId="0" fontId="49" fillId="13" borderId="99" xfId="1" applyFont="1" applyFill="1" applyBorder="1" applyAlignment="1">
      <alignment horizontal="center" vertical="center" wrapText="1"/>
    </xf>
    <xf numFmtId="0" fontId="97" fillId="0" borderId="33" xfId="1" applyFont="1" applyBorder="1" applyAlignment="1">
      <alignment horizontal="center" vertical="center" wrapText="1"/>
    </xf>
    <xf numFmtId="0" fontId="97" fillId="0" borderId="34" xfId="1" applyFont="1" applyBorder="1" applyAlignment="1">
      <alignment horizontal="center" vertical="center" wrapText="1"/>
    </xf>
    <xf numFmtId="0" fontId="97" fillId="0" borderId="35" xfId="1" applyFont="1" applyBorder="1" applyAlignment="1">
      <alignment horizontal="center" vertical="center" wrapText="1"/>
    </xf>
    <xf numFmtId="0" fontId="49" fillId="0" borderId="23" xfId="1" applyFont="1" applyBorder="1" applyAlignment="1">
      <alignment horizontal="center" vertical="center" wrapText="1"/>
    </xf>
    <xf numFmtId="0" fontId="49" fillId="0" borderId="31" xfId="1" applyFont="1" applyBorder="1" applyAlignment="1">
      <alignment horizontal="center" vertical="center" wrapText="1"/>
    </xf>
    <xf numFmtId="0" fontId="49" fillId="0" borderId="32" xfId="1" applyFont="1" applyBorder="1" applyAlignment="1">
      <alignment horizontal="center" vertical="center" wrapText="1"/>
    </xf>
    <xf numFmtId="0" fontId="49" fillId="12" borderId="30" xfId="1" applyFont="1" applyFill="1" applyBorder="1" applyAlignment="1">
      <alignment horizontal="center" vertical="center" wrapText="1"/>
    </xf>
    <xf numFmtId="0" fontId="49" fillId="12" borderId="17" xfId="1" applyFont="1" applyFill="1" applyBorder="1" applyAlignment="1">
      <alignment horizontal="center" vertical="center" wrapText="1"/>
    </xf>
    <xf numFmtId="0" fontId="49" fillId="12" borderId="19" xfId="1" applyFont="1" applyFill="1" applyBorder="1" applyAlignment="1">
      <alignment horizontal="center" vertical="center" wrapText="1"/>
    </xf>
    <xf numFmtId="0" fontId="49" fillId="0" borderId="0" xfId="1" applyFont="1" applyAlignment="1">
      <alignment horizontal="center" vertical="center" wrapText="1"/>
    </xf>
    <xf numFmtId="0" fontId="49" fillId="11" borderId="14" xfId="1" applyFont="1" applyFill="1" applyBorder="1" applyAlignment="1">
      <alignment horizontal="center" vertical="center" wrapText="1"/>
    </xf>
    <xf numFmtId="0" fontId="49" fillId="11" borderId="10" xfId="1" applyFont="1" applyFill="1" applyBorder="1" applyAlignment="1">
      <alignment horizontal="center" vertical="center" wrapText="1"/>
    </xf>
    <xf numFmtId="0" fontId="49" fillId="11" borderId="11" xfId="1" applyFont="1" applyFill="1" applyBorder="1" applyAlignment="1">
      <alignment horizontal="center" vertical="center" wrapText="1"/>
    </xf>
    <xf numFmtId="0" fontId="49" fillId="11" borderId="26" xfId="1" applyFont="1" applyFill="1" applyBorder="1" applyAlignment="1">
      <alignment horizontal="center" vertical="center" wrapText="1"/>
    </xf>
    <xf numFmtId="0" fontId="49" fillId="11" borderId="27" xfId="1" applyFont="1" applyFill="1" applyBorder="1" applyAlignment="1">
      <alignment horizontal="center" vertical="center" wrapText="1"/>
    </xf>
    <xf numFmtId="0" fontId="49" fillId="11" borderId="28" xfId="1" applyFont="1" applyFill="1" applyBorder="1" applyAlignment="1">
      <alignment horizontal="center" vertical="center" wrapText="1"/>
    </xf>
    <xf numFmtId="0" fontId="49" fillId="11" borderId="29" xfId="1"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52" fillId="0" borderId="23"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32" xfId="0" applyFont="1"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51" fillId="10" borderId="77" xfId="0" applyFont="1" applyFill="1" applyBorder="1" applyAlignment="1">
      <alignment horizontal="center" vertical="center" wrapText="1"/>
    </xf>
    <xf numFmtId="0" fontId="51" fillId="10" borderId="95" xfId="0" applyFont="1" applyFill="1" applyBorder="1" applyAlignment="1">
      <alignment vertical="center"/>
    </xf>
    <xf numFmtId="0" fontId="51" fillId="10" borderId="78" xfId="0" applyFont="1" applyFill="1" applyBorder="1" applyAlignment="1">
      <alignment vertical="center"/>
    </xf>
    <xf numFmtId="0" fontId="79" fillId="10" borderId="67" xfId="0" applyFont="1" applyFill="1" applyBorder="1" applyAlignment="1">
      <alignment horizontal="center" vertical="center" wrapText="1"/>
    </xf>
    <xf numFmtId="0" fontId="0" fillId="0" borderId="69" xfId="0" applyBorder="1" applyAlignment="1">
      <alignment horizontal="center" vertical="center" wrapText="1"/>
    </xf>
    <xf numFmtId="0" fontId="31" fillId="0" borderId="57" xfId="0" applyFont="1" applyBorder="1" applyAlignment="1">
      <alignment horizontal="center" vertical="center" wrapText="1"/>
    </xf>
    <xf numFmtId="0" fontId="31" fillId="0" borderId="61"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0" xfId="0" applyFont="1" applyBorder="1" applyAlignment="1">
      <alignment horizontal="left" vertical="center" wrapText="1"/>
    </xf>
    <xf numFmtId="0" fontId="23" fillId="10" borderId="67" xfId="0" applyFont="1" applyFill="1" applyBorder="1" applyAlignment="1">
      <alignment vertical="center" wrapText="1"/>
    </xf>
    <xf numFmtId="0" fontId="23" fillId="10" borderId="69" xfId="0" applyFont="1" applyFill="1" applyBorder="1" applyAlignment="1">
      <alignment vertical="center" wrapText="1"/>
    </xf>
    <xf numFmtId="0" fontId="76" fillId="10" borderId="67" xfId="0" applyFont="1" applyFill="1" applyBorder="1" applyAlignment="1">
      <alignment horizontal="center" vertical="center" wrapText="1"/>
    </xf>
    <xf numFmtId="0" fontId="76" fillId="10" borderId="69" xfId="0" applyFont="1" applyFill="1" applyBorder="1" applyAlignment="1">
      <alignment horizontal="center" vertical="center" wrapText="1"/>
    </xf>
    <xf numFmtId="0" fontId="76" fillId="10" borderId="64" xfId="0" applyFont="1" applyFill="1" applyBorder="1" applyAlignment="1">
      <alignment horizontal="center" vertical="center" wrapText="1"/>
    </xf>
    <xf numFmtId="0" fontId="51" fillId="0" borderId="95" xfId="0" applyFont="1" applyFill="1" applyBorder="1" applyAlignment="1">
      <alignment horizontal="center" vertical="center" wrapText="1"/>
    </xf>
    <xf numFmtId="0" fontId="51" fillId="0" borderId="95" xfId="0" applyFont="1" applyBorder="1" applyAlignment="1">
      <alignment horizontal="center" vertical="center" wrapText="1"/>
    </xf>
    <xf numFmtId="0" fontId="77" fillId="0" borderId="67" xfId="0" applyFont="1" applyBorder="1" applyAlignment="1">
      <alignment horizontal="center" vertical="center" wrapText="1"/>
    </xf>
    <xf numFmtId="0" fontId="78" fillId="0" borderId="69" xfId="0" applyFont="1" applyBorder="1" applyAlignment="1">
      <alignment horizontal="center" vertical="center" wrapText="1"/>
    </xf>
    <xf numFmtId="0" fontId="78" fillId="0" borderId="64" xfId="0" applyFont="1" applyBorder="1" applyAlignment="1">
      <alignment horizontal="center" vertical="center" wrapText="1"/>
    </xf>
    <xf numFmtId="0" fontId="76" fillId="0" borderId="67" xfId="0" applyFont="1" applyBorder="1" applyAlignment="1">
      <alignment horizontal="center" vertical="center" wrapText="1"/>
    </xf>
    <xf numFmtId="0" fontId="0" fillId="0" borderId="64" xfId="0" applyBorder="1" applyAlignment="1">
      <alignment horizontal="center" vertical="center" wrapText="1"/>
    </xf>
    <xf numFmtId="0" fontId="79" fillId="0" borderId="67" xfId="0" applyFont="1" applyBorder="1" applyAlignment="1">
      <alignment horizontal="center" vertical="center" wrapText="1"/>
    </xf>
    <xf numFmtId="0" fontId="79" fillId="0" borderId="69" xfId="0" applyFont="1" applyBorder="1" applyAlignment="1">
      <alignment horizontal="center" vertical="center" wrapText="1"/>
    </xf>
    <xf numFmtId="0" fontId="79" fillId="0" borderId="64" xfId="0" applyFont="1" applyBorder="1" applyAlignment="1">
      <alignment horizontal="center" vertical="center" wrapText="1"/>
    </xf>
    <xf numFmtId="0" fontId="73" fillId="0" borderId="0" xfId="0" applyFont="1" applyBorder="1" applyAlignment="1">
      <alignment horizontal="center" vertical="center"/>
    </xf>
    <xf numFmtId="0" fontId="23" fillId="0" borderId="0" xfId="0" applyFont="1" applyBorder="1" applyAlignment="1">
      <alignment horizontal="right" vertical="center"/>
    </xf>
    <xf numFmtId="0" fontId="74" fillId="0" borderId="0" xfId="0" applyFont="1" applyBorder="1" applyAlignment="1">
      <alignment horizontal="right" vertical="center"/>
    </xf>
    <xf numFmtId="49" fontId="31" fillId="0" borderId="156" xfId="0" applyNumberFormat="1" applyFont="1" applyBorder="1" applyAlignment="1">
      <alignment vertical="center" wrapText="1"/>
    </xf>
    <xf numFmtId="0" fontId="0" fillId="0" borderId="70" xfId="0" applyBorder="1" applyAlignment="1">
      <alignment vertical="center" wrapText="1"/>
    </xf>
    <xf numFmtId="0" fontId="31" fillId="0" borderId="59" xfId="0" applyFont="1" applyBorder="1" applyAlignment="1">
      <alignment horizontal="center" vertical="center"/>
    </xf>
    <xf numFmtId="0" fontId="31" fillId="0" borderId="57" xfId="0" applyFont="1" applyBorder="1" applyAlignment="1">
      <alignment horizontal="center" vertical="center"/>
    </xf>
    <xf numFmtId="0" fontId="23" fillId="0" borderId="157" xfId="0" applyFont="1" applyBorder="1" applyAlignment="1">
      <alignment horizontal="center" vertical="center"/>
    </xf>
    <xf numFmtId="0" fontId="23" fillId="0" borderId="92" xfId="0" applyFont="1" applyBorder="1" applyAlignment="1">
      <alignment horizontal="center" vertical="center"/>
    </xf>
    <xf numFmtId="0" fontId="26" fillId="0" borderId="57" xfId="0" applyFont="1" applyBorder="1" applyAlignment="1">
      <alignment horizontal="center" vertical="center"/>
    </xf>
    <xf numFmtId="0" fontId="31" fillId="0" borderId="79" xfId="0" applyFont="1" applyBorder="1" applyAlignment="1">
      <alignment vertical="center"/>
    </xf>
    <xf numFmtId="0" fontId="31" fillId="0" borderId="80" xfId="0" applyFont="1" applyBorder="1" applyAlignment="1">
      <alignment vertical="center"/>
    </xf>
    <xf numFmtId="0" fontId="31" fillId="0" borderId="62" xfId="0" applyFont="1" applyBorder="1" applyAlignment="1">
      <alignment horizontal="center" vertical="center"/>
    </xf>
    <xf numFmtId="0" fontId="31" fillId="0" borderId="65" xfId="0" applyFont="1" applyBorder="1" applyAlignment="1">
      <alignment horizontal="center" vertical="center"/>
    </xf>
    <xf numFmtId="0" fontId="4" fillId="0" borderId="0" xfId="0" applyFont="1" applyBorder="1" applyAlignment="1">
      <alignment vertical="center"/>
    </xf>
    <xf numFmtId="0" fontId="23" fillId="0" borderId="57" xfId="0" applyFont="1" applyBorder="1" applyAlignment="1">
      <alignment vertical="center" wrapText="1"/>
    </xf>
    <xf numFmtId="0" fontId="0" fillId="0" borderId="57" xfId="0" applyBorder="1" applyAlignment="1">
      <alignment vertical="center" wrapText="1"/>
    </xf>
    <xf numFmtId="0" fontId="5" fillId="0" borderId="69" xfId="0" applyFont="1" applyBorder="1" applyAlignment="1">
      <alignment horizontal="center" vertical="center" wrapText="1"/>
    </xf>
    <xf numFmtId="0" fontId="5" fillId="0" borderId="64" xfId="0" applyFont="1" applyBorder="1" applyAlignment="1">
      <alignment horizontal="center" vertical="center" wrapText="1"/>
    </xf>
    <xf numFmtId="0" fontId="31" fillId="0" borderId="158" xfId="0" applyFont="1" applyBorder="1" applyAlignment="1">
      <alignment horizontal="center" vertical="center" wrapText="1"/>
    </xf>
    <xf numFmtId="0" fontId="0" fillId="0" borderId="155" xfId="0" applyBorder="1" applyAlignment="1">
      <alignment horizontal="center" vertical="center" wrapText="1"/>
    </xf>
    <xf numFmtId="0" fontId="0" fillId="0" borderId="159" xfId="0" applyBorder="1" applyAlignment="1">
      <alignment horizontal="center" vertical="center" wrapText="1"/>
    </xf>
    <xf numFmtId="0" fontId="81" fillId="0" borderId="77" xfId="0" applyFont="1" applyBorder="1" applyAlignment="1">
      <alignment vertical="center" wrapText="1"/>
    </xf>
    <xf numFmtId="0" fontId="0" fillId="0" borderId="95" xfId="0" applyBorder="1" applyAlignment="1">
      <alignment vertical="center" wrapText="1"/>
    </xf>
    <xf numFmtId="0" fontId="0" fillId="0" borderId="78" xfId="0" applyBorder="1" applyAlignment="1">
      <alignment vertical="center" wrapText="1"/>
    </xf>
    <xf numFmtId="0" fontId="23" fillId="0" borderId="67" xfId="0" applyFont="1" applyFill="1" applyBorder="1" applyAlignment="1">
      <alignment horizontal="center" vertical="center" wrapText="1"/>
    </xf>
    <xf numFmtId="0" fontId="23" fillId="0" borderId="69" xfId="0" applyFont="1" applyBorder="1" applyAlignment="1">
      <alignment horizontal="center" vertical="center" wrapText="1"/>
    </xf>
    <xf numFmtId="0" fontId="23" fillId="0" borderId="153" xfId="0" applyFont="1" applyBorder="1" applyAlignment="1">
      <alignment horizontal="center" vertical="center" wrapText="1"/>
    </xf>
    <xf numFmtId="0" fontId="0" fillId="10" borderId="69" xfId="0" applyFill="1" applyBorder="1" applyAlignment="1">
      <alignment vertical="center" wrapText="1"/>
    </xf>
    <xf numFmtId="0" fontId="0" fillId="10" borderId="153" xfId="0" applyFill="1" applyBorder="1" applyAlignment="1">
      <alignment vertical="center" wrapText="1"/>
    </xf>
    <xf numFmtId="0" fontId="0" fillId="10" borderId="69" xfId="0" applyFill="1" applyBorder="1" applyAlignment="1">
      <alignment horizontal="center" vertical="center" wrapText="1"/>
    </xf>
    <xf numFmtId="0" fontId="23" fillId="10" borderId="69" xfId="0" applyFont="1" applyFill="1" applyBorder="1" applyAlignment="1">
      <alignment horizontal="center" vertical="center" wrapText="1"/>
    </xf>
    <xf numFmtId="0" fontId="23" fillId="10" borderId="69" xfId="0" applyFont="1" applyFill="1" applyBorder="1" applyAlignment="1">
      <alignment vertical="center"/>
    </xf>
    <xf numFmtId="0" fontId="23" fillId="10" borderId="64" xfId="0" applyFont="1" applyFill="1" applyBorder="1" applyAlignment="1">
      <alignment vertical="center"/>
    </xf>
    <xf numFmtId="0" fontId="46" fillId="10" borderId="57" xfId="0" applyFont="1" applyFill="1" applyBorder="1" applyAlignment="1">
      <alignment horizontal="center" vertical="center" wrapText="1"/>
    </xf>
    <xf numFmtId="0" fontId="51" fillId="10" borderId="57" xfId="0" applyFont="1" applyFill="1" applyBorder="1" applyAlignment="1">
      <alignment horizontal="center" vertical="center" wrapText="1"/>
    </xf>
    <xf numFmtId="0" fontId="51" fillId="10" borderId="69" xfId="0" applyFont="1" applyFill="1" applyBorder="1" applyAlignment="1">
      <alignment horizontal="center" vertical="center" wrapText="1"/>
    </xf>
    <xf numFmtId="0" fontId="0" fillId="10" borderId="153" xfId="0" applyFont="1" applyFill="1" applyBorder="1" applyAlignment="1">
      <alignment horizontal="center" vertical="center" wrapText="1"/>
    </xf>
    <xf numFmtId="0" fontId="31" fillId="0" borderId="92" xfId="0" applyFont="1" applyBorder="1" applyAlignment="1">
      <alignment horizontal="center" vertical="center" wrapText="1"/>
    </xf>
    <xf numFmtId="0" fontId="26" fillId="0" borderId="82" xfId="0" applyFont="1" applyBorder="1" applyAlignment="1">
      <alignment horizontal="center" vertical="center" wrapText="1"/>
    </xf>
    <xf numFmtId="0" fontId="38" fillId="0" borderId="82" xfId="0" applyFont="1" applyBorder="1" applyAlignment="1">
      <alignment horizontal="center" vertical="center" wrapText="1"/>
    </xf>
    <xf numFmtId="0" fontId="38" fillId="0" borderId="154" xfId="0" applyFont="1" applyBorder="1" applyAlignment="1">
      <alignment horizontal="center" vertical="center" wrapText="1"/>
    </xf>
    <xf numFmtId="0" fontId="77" fillId="0" borderId="69" xfId="0" applyFont="1" applyBorder="1" applyAlignment="1">
      <alignment horizontal="center" vertical="center" wrapText="1"/>
    </xf>
    <xf numFmtId="0" fontId="77" fillId="0" borderId="64" xfId="0" applyFont="1" applyBorder="1" applyAlignment="1">
      <alignment horizontal="center" vertical="center" wrapText="1"/>
    </xf>
    <xf numFmtId="0" fontId="31" fillId="0" borderId="67" xfId="0" applyFont="1" applyBorder="1" applyAlignment="1">
      <alignment horizontal="center" vertical="center" wrapText="1"/>
    </xf>
    <xf numFmtId="0" fontId="46" fillId="0" borderId="67" xfId="0" applyFont="1" applyBorder="1" applyAlignment="1">
      <alignment horizontal="center" vertical="center" wrapText="1"/>
    </xf>
    <xf numFmtId="0" fontId="51" fillId="0" borderId="69" xfId="0" applyFont="1" applyBorder="1" applyAlignment="1">
      <alignment horizontal="center" vertical="center" wrapText="1"/>
    </xf>
    <xf numFmtId="0" fontId="51" fillId="0" borderId="153" xfId="0" applyFont="1" applyBorder="1" applyAlignment="1">
      <alignment horizontal="center" vertical="center" wrapText="1"/>
    </xf>
    <xf numFmtId="0" fontId="23" fillId="0" borderId="67" xfId="0" applyFont="1" applyBorder="1" applyAlignment="1">
      <alignment vertical="center" wrapText="1"/>
    </xf>
    <xf numFmtId="0" fontId="0" fillId="0" borderId="69" xfId="0" applyBorder="1" applyAlignment="1">
      <alignment vertical="center" wrapText="1"/>
    </xf>
    <xf numFmtId="0" fontId="0" fillId="0" borderId="153" xfId="0" applyBorder="1" applyAlignment="1">
      <alignment vertical="center" wrapText="1"/>
    </xf>
    <xf numFmtId="0" fontId="31" fillId="0" borderId="67" xfId="0" applyFont="1" applyBorder="1" applyAlignment="1">
      <alignment vertical="center" wrapText="1"/>
    </xf>
    <xf numFmtId="0" fontId="0" fillId="0" borderId="64" xfId="0" applyBorder="1" applyAlignment="1">
      <alignment vertical="center" wrapText="1"/>
    </xf>
    <xf numFmtId="0" fontId="46" fillId="0" borderId="151" xfId="0" applyFont="1" applyBorder="1" applyAlignment="1">
      <alignment horizontal="center" vertical="center" wrapText="1"/>
    </xf>
    <xf numFmtId="0" fontId="46" fillId="0" borderId="57" xfId="0" applyFont="1" applyBorder="1" applyAlignment="1">
      <alignment horizontal="center" vertical="center" wrapText="1"/>
    </xf>
    <xf numFmtId="0" fontId="26" fillId="0" borderId="86" xfId="0" applyFont="1" applyBorder="1" applyAlignment="1">
      <alignment horizontal="center" vertical="center"/>
    </xf>
    <xf numFmtId="49" fontId="31" fillId="0" borderId="67" xfId="0" applyNumberFormat="1" applyFont="1" applyBorder="1" applyAlignment="1">
      <alignment vertical="center" wrapText="1"/>
    </xf>
    <xf numFmtId="0" fontId="31" fillId="0" borderId="80" xfId="0" applyFont="1" applyBorder="1" applyAlignment="1">
      <alignment horizontal="center" vertical="center"/>
    </xf>
    <xf numFmtId="0" fontId="31" fillId="0" borderId="84" xfId="0" applyFont="1" applyBorder="1" applyAlignment="1">
      <alignment horizontal="center" vertical="center"/>
    </xf>
    <xf numFmtId="0" fontId="23" fillId="0" borderId="61" xfId="0" applyFont="1" applyBorder="1" applyAlignment="1">
      <alignment horizontal="center" vertical="center"/>
    </xf>
    <xf numFmtId="0" fontId="23" fillId="0" borderId="85" xfId="0" applyFont="1" applyBorder="1" applyAlignment="1">
      <alignment horizontal="center" vertical="center"/>
    </xf>
    <xf numFmtId="0" fontId="31" fillId="0" borderId="0" xfId="0" applyFont="1" applyBorder="1" applyAlignment="1">
      <alignment horizontal="center" vertical="center"/>
    </xf>
    <xf numFmtId="0" fontId="74" fillId="0" borderId="0" xfId="0" applyFont="1" applyBorder="1" applyAlignment="1">
      <alignment horizontal="center" vertical="center"/>
    </xf>
    <xf numFmtId="0" fontId="31" fillId="0" borderId="149" xfId="0" applyFont="1" applyBorder="1" applyAlignment="1">
      <alignment vertical="center"/>
    </xf>
    <xf numFmtId="0" fontId="31" fillId="0" borderId="92" xfId="0" applyFont="1" applyBorder="1" applyAlignment="1">
      <alignment vertical="center"/>
    </xf>
    <xf numFmtId="0" fontId="31" fillId="0" borderId="78" xfId="0" applyFont="1" applyBorder="1" applyAlignment="1">
      <alignment horizontal="center" vertical="center"/>
    </xf>
    <xf numFmtId="0" fontId="31" fillId="0" borderId="87" xfId="0" applyFont="1" applyBorder="1" applyAlignment="1">
      <alignment horizontal="center" vertical="center"/>
    </xf>
    <xf numFmtId="0" fontId="0" fillId="0" borderId="67" xfId="0" applyBorder="1" applyAlignment="1">
      <alignment horizontal="center" vertical="center" wrapText="1"/>
    </xf>
    <xf numFmtId="0" fontId="51" fillId="0" borderId="157" xfId="0" applyFont="1" applyBorder="1" applyAlignment="1">
      <alignment horizontal="center" vertical="center" wrapText="1"/>
    </xf>
    <xf numFmtId="0" fontId="51" fillId="0" borderId="169" xfId="0" applyFont="1" applyBorder="1" applyAlignment="1">
      <alignment horizontal="center" vertical="center" wrapText="1"/>
    </xf>
    <xf numFmtId="0" fontId="51" fillId="0" borderId="77" xfId="0" applyFont="1" applyFill="1" applyBorder="1" applyAlignment="1">
      <alignment horizontal="center" vertical="center"/>
    </xf>
    <xf numFmtId="0" fontId="51" fillId="0" borderId="95" xfId="0" applyFont="1" applyFill="1" applyBorder="1" applyAlignment="1">
      <alignment horizontal="center" vertical="center"/>
    </xf>
    <xf numFmtId="0" fontId="51" fillId="0" borderId="170" xfId="0" applyFont="1" applyFill="1" applyBorder="1" applyAlignment="1">
      <alignment horizontal="center" vertical="center"/>
    </xf>
    <xf numFmtId="0" fontId="23" fillId="10" borderId="64" xfId="0" applyFont="1" applyFill="1" applyBorder="1" applyAlignment="1">
      <alignment vertical="center" wrapText="1"/>
    </xf>
    <xf numFmtId="0" fontId="79" fillId="10" borderId="69" xfId="0" applyFont="1" applyFill="1" applyBorder="1" applyAlignment="1">
      <alignment horizontal="center" vertical="center" wrapText="1"/>
    </xf>
    <xf numFmtId="0" fontId="51" fillId="10" borderId="153" xfId="0" applyFont="1" applyFill="1" applyBorder="1" applyAlignment="1">
      <alignment horizontal="center" vertical="center" wrapText="1"/>
    </xf>
    <xf numFmtId="0" fontId="76" fillId="0" borderId="69" xfId="0" applyFont="1" applyBorder="1" applyAlignment="1">
      <alignment horizontal="center" vertical="center" wrapText="1"/>
    </xf>
    <xf numFmtId="0" fontId="23" fillId="0" borderId="0" xfId="0" applyFont="1" applyBorder="1" applyAlignment="1">
      <alignment horizontal="center" vertical="center"/>
    </xf>
    <xf numFmtId="0" fontId="31" fillId="0" borderId="155" xfId="0" applyFont="1" applyBorder="1" applyAlignment="1">
      <alignment horizontal="center" vertical="center" wrapText="1"/>
    </xf>
    <xf numFmtId="0" fontId="26" fillId="0" borderId="59" xfId="0" applyFont="1" applyBorder="1" applyAlignment="1">
      <alignment horizontal="center" vertical="center"/>
    </xf>
    <xf numFmtId="0" fontId="26" fillId="0" borderId="65" xfId="0" applyFont="1" applyBorder="1" applyAlignment="1">
      <alignment horizontal="center" vertical="center"/>
    </xf>
    <xf numFmtId="0" fontId="30" fillId="0" borderId="0" xfId="0" applyFont="1" applyBorder="1" applyAlignment="1">
      <alignment horizontal="left" vertical="center" wrapText="1"/>
    </xf>
    <xf numFmtId="0" fontId="29" fillId="0" borderId="0" xfId="0" applyFont="1" applyBorder="1" applyAlignment="1">
      <alignment horizontal="left" vertical="center" wrapText="1"/>
    </xf>
    <xf numFmtId="0" fontId="94" fillId="0" borderId="0" xfId="0" applyFont="1" applyBorder="1" applyAlignment="1">
      <alignment horizontal="center" vertical="center"/>
    </xf>
    <xf numFmtId="0" fontId="31" fillId="0" borderId="88" xfId="0" applyFont="1" applyBorder="1" applyAlignment="1">
      <alignment horizontal="center" vertical="center"/>
    </xf>
    <xf numFmtId="0" fontId="31" fillId="0" borderId="68" xfId="0" applyFont="1" applyBorder="1" applyAlignment="1">
      <alignment horizontal="center" vertical="center"/>
    </xf>
    <xf numFmtId="0" fontId="31" fillId="0" borderId="70" xfId="0" applyFont="1" applyBorder="1" applyAlignment="1">
      <alignment horizontal="center" vertical="center"/>
    </xf>
    <xf numFmtId="0" fontId="76" fillId="0" borderId="89" xfId="0" applyFont="1" applyBorder="1" applyAlignment="1">
      <alignment horizontal="center" vertical="center" wrapText="1"/>
    </xf>
    <xf numFmtId="0" fontId="76" fillId="0" borderId="64" xfId="0" applyFont="1" applyBorder="1" applyAlignment="1">
      <alignment horizontal="center" vertical="center" wrapText="1"/>
    </xf>
    <xf numFmtId="0" fontId="76" fillId="0" borderId="61" xfId="0" applyFont="1" applyBorder="1" applyAlignment="1">
      <alignment horizontal="center" vertical="center" wrapText="1"/>
    </xf>
    <xf numFmtId="0" fontId="64" fillId="0" borderId="153"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64"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68" xfId="0" applyFont="1" applyBorder="1" applyAlignment="1">
      <alignment horizontal="center" vertical="center" wrapText="1"/>
    </xf>
    <xf numFmtId="0" fontId="31" fillId="0" borderId="70" xfId="0" applyFont="1" applyBorder="1" applyAlignment="1">
      <alignment horizontal="center" vertical="center" wrapText="1"/>
    </xf>
    <xf numFmtId="0" fontId="31" fillId="0" borderId="64" xfId="0" applyFont="1" applyBorder="1" applyAlignment="1">
      <alignment horizontal="center" vertical="center" wrapText="1"/>
    </xf>
    <xf numFmtId="0" fontId="30" fillId="0" borderId="76" xfId="0" applyFont="1" applyBorder="1" applyAlignment="1">
      <alignment horizontal="right" vertical="center"/>
    </xf>
    <xf numFmtId="49" fontId="31" fillId="0" borderId="60" xfId="0" applyNumberFormat="1" applyFont="1" applyBorder="1" applyAlignment="1">
      <alignment vertical="center"/>
    </xf>
    <xf numFmtId="49" fontId="26" fillId="0" borderId="83" xfId="0" applyNumberFormat="1" applyFont="1" applyBorder="1" applyAlignment="1">
      <alignment vertical="center"/>
    </xf>
    <xf numFmtId="0" fontId="31" fillId="0" borderId="59" xfId="0" applyFont="1" applyBorder="1" applyAlignment="1">
      <alignment horizontal="left" vertical="center"/>
    </xf>
    <xf numFmtId="0" fontId="31" fillId="0" borderId="57" xfId="0" applyFont="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47" xfId="0" applyFont="1" applyFill="1" applyBorder="1" applyAlignment="1">
      <alignment horizontal="left" vertical="center" wrapText="1"/>
    </xf>
    <xf numFmtId="0" fontId="7" fillId="0" borderId="0" xfId="0" applyFont="1" applyFill="1" applyAlignment="1">
      <alignment horizontal="left" vertical="center" wrapText="1"/>
    </xf>
    <xf numFmtId="0" fontId="9" fillId="0" borderId="4"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45" xfId="0" applyFont="1" applyFill="1" applyBorder="1" applyAlignment="1">
      <alignment horizontal="center" vertical="center" wrapText="1"/>
    </xf>
    <xf numFmtId="49" fontId="3" fillId="0" borderId="46" xfId="0" applyNumberFormat="1" applyFont="1" applyFill="1" applyBorder="1" applyAlignment="1">
      <alignment vertical="center"/>
    </xf>
    <xf numFmtId="0" fontId="3" fillId="0" borderId="42" xfId="0" applyFont="1" applyFill="1" applyBorder="1" applyAlignment="1">
      <alignment horizontal="center" vertical="center"/>
    </xf>
    <xf numFmtId="0" fontId="96" fillId="0" borderId="0" xfId="0" applyFont="1" applyFill="1" applyAlignment="1">
      <alignment horizontal="center" vertical="center"/>
    </xf>
    <xf numFmtId="0" fontId="7" fillId="0" borderId="41"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43" xfId="0" applyFont="1" applyFill="1" applyBorder="1" applyAlignment="1">
      <alignment horizontal="center" vertical="center"/>
    </xf>
    <xf numFmtId="0" fontId="0" fillId="0" borderId="68" xfId="0" applyBorder="1" applyAlignment="1">
      <alignment horizontal="center" vertical="center" wrapText="1"/>
    </xf>
    <xf numFmtId="0" fontId="0" fillId="0" borderId="70" xfId="0" applyBorder="1" applyAlignment="1">
      <alignment horizontal="center" vertical="center" wrapText="1"/>
    </xf>
    <xf numFmtId="0" fontId="62" fillId="0" borderId="0" xfId="0" applyFont="1" applyBorder="1" applyAlignment="1">
      <alignment horizontal="center" vertical="center"/>
    </xf>
    <xf numFmtId="0" fontId="63" fillId="0" borderId="0" xfId="0" applyFont="1" applyBorder="1" applyAlignment="1">
      <alignment horizontal="center" vertical="center"/>
    </xf>
    <xf numFmtId="0" fontId="26" fillId="0" borderId="87" xfId="0" applyFont="1" applyBorder="1" applyAlignment="1">
      <alignment horizontal="center" vertical="center"/>
    </xf>
    <xf numFmtId="0" fontId="31" fillId="0" borderId="88" xfId="0" applyFont="1" applyBorder="1" applyAlignment="1">
      <alignment horizontal="center" vertical="center" wrapText="1"/>
    </xf>
    <xf numFmtId="0" fontId="31" fillId="0" borderId="89" xfId="0" applyFont="1" applyBorder="1" applyAlignment="1">
      <alignment horizontal="center" vertical="center" wrapText="1"/>
    </xf>
    <xf numFmtId="0" fontId="31" fillId="0" borderId="90" xfId="0" applyFont="1" applyBorder="1" applyAlignment="1">
      <alignment horizontal="left" vertical="center"/>
    </xf>
    <xf numFmtId="0" fontId="26" fillId="0" borderId="78" xfId="0" applyFont="1" applyBorder="1" applyAlignment="1">
      <alignment horizontal="left" vertical="center"/>
    </xf>
    <xf numFmtId="0" fontId="26" fillId="0" borderId="95" xfId="0" applyFont="1" applyBorder="1" applyAlignment="1">
      <alignment horizontal="left" vertical="center"/>
    </xf>
    <xf numFmtId="0" fontId="26" fillId="0" borderId="67" xfId="0" applyFont="1" applyFill="1" applyBorder="1" applyAlignment="1">
      <alignment horizontal="center" vertical="center" wrapText="1"/>
    </xf>
    <xf numFmtId="0" fontId="26" fillId="0" borderId="69"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29" fillId="0" borderId="0" xfId="0" applyFont="1" applyFill="1" applyAlignment="1">
      <alignment horizontal="left" vertical="center" wrapText="1"/>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9" fillId="0" borderId="0" xfId="0" applyFont="1" applyFill="1" applyBorder="1" applyAlignment="1">
      <alignment horizontal="right" vertical="center"/>
    </xf>
    <xf numFmtId="49" fontId="26" fillId="0" borderId="60" xfId="0" applyNumberFormat="1" applyFont="1" applyFill="1" applyBorder="1" applyAlignment="1">
      <alignment vertical="center"/>
    </xf>
    <xf numFmtId="49" fontId="26" fillId="0" borderId="63" xfId="0" applyNumberFormat="1" applyFont="1" applyFill="1" applyBorder="1" applyAlignment="1">
      <alignment vertical="center"/>
    </xf>
    <xf numFmtId="0" fontId="26" fillId="0" borderId="59"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6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70" xfId="0" applyFont="1" applyFill="1" applyBorder="1" applyAlignment="1">
      <alignment horizontal="center" vertical="center"/>
    </xf>
    <xf numFmtId="0" fontId="9" fillId="14" borderId="21"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23" fillId="0" borderId="22" xfId="0" applyFont="1" applyFill="1" applyBorder="1">
      <alignment vertical="center"/>
    </xf>
    <xf numFmtId="0" fontId="9" fillId="6" borderId="24" xfId="0" applyFont="1" applyFill="1" applyBorder="1" applyAlignment="1">
      <alignment horizontal="center" vertical="center" wrapText="1"/>
    </xf>
    <xf numFmtId="0" fontId="23" fillId="0" borderId="25" xfId="0" applyFont="1" applyFill="1" applyBorder="1">
      <alignment vertical="center"/>
    </xf>
    <xf numFmtId="0" fontId="95" fillId="0" borderId="0" xfId="0" applyFont="1" applyAlignment="1">
      <alignment horizontal="center" vertical="center" wrapText="1"/>
    </xf>
    <xf numFmtId="0" fontId="9" fillId="7" borderId="11" xfId="0" applyFont="1" applyFill="1" applyBorder="1" applyAlignment="1">
      <alignment horizontal="center" vertical="center" wrapText="1"/>
    </xf>
    <xf numFmtId="0" fontId="7" fillId="0" borderId="0" xfId="0" applyFont="1" applyAlignment="1">
      <alignment vertical="center" wrapText="1"/>
    </xf>
    <xf numFmtId="0" fontId="9" fillId="7" borderId="1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04"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105" fillId="0" borderId="57" xfId="0" applyFont="1" applyBorder="1" applyAlignment="1">
      <alignment horizontal="center" vertical="center" wrapText="1"/>
    </xf>
    <xf numFmtId="0" fontId="42" fillId="0" borderId="57" xfId="0" applyFont="1" applyBorder="1" applyAlignment="1">
      <alignment horizontal="center" vertical="center" wrapText="1"/>
    </xf>
    <xf numFmtId="0" fontId="103" fillId="0" borderId="67" xfId="0" applyFont="1" applyBorder="1" applyAlignment="1">
      <alignment horizontal="center" vertical="center" textRotation="255" wrapText="1"/>
    </xf>
    <xf numFmtId="0" fontId="104" fillId="0" borderId="69" xfId="0" applyFont="1" applyBorder="1" applyAlignment="1">
      <alignment horizontal="center" vertical="center" textRotation="255" wrapText="1"/>
    </xf>
    <xf numFmtId="0" fontId="104" fillId="0" borderId="64" xfId="0" applyFont="1" applyBorder="1" applyAlignment="1">
      <alignment horizontal="center" vertical="center" textRotation="255" wrapText="1"/>
    </xf>
    <xf numFmtId="0" fontId="103" fillId="0" borderId="57" xfId="0" applyFont="1" applyBorder="1" applyAlignment="1">
      <alignment horizontal="center" vertical="center" wrapText="1"/>
    </xf>
    <xf numFmtId="0" fontId="104" fillId="0" borderId="57" xfId="0" applyFont="1" applyBorder="1" applyAlignment="1">
      <alignment horizontal="center" vertical="center" wrapText="1"/>
    </xf>
    <xf numFmtId="0" fontId="104" fillId="0" borderId="67" xfId="0" applyFont="1" applyBorder="1" applyAlignment="1">
      <alignment horizontal="left" vertical="center" wrapText="1"/>
    </xf>
    <xf numFmtId="0" fontId="104" fillId="0" borderId="69" xfId="0" applyFont="1" applyBorder="1" applyAlignment="1">
      <alignment horizontal="left" vertical="center" wrapText="1"/>
    </xf>
    <xf numFmtId="0" fontId="42" fillId="0" borderId="69" xfId="0" applyFont="1" applyBorder="1" applyAlignment="1">
      <alignment horizontal="left" vertical="center" wrapText="1"/>
    </xf>
    <xf numFmtId="0" fontId="42" fillId="0" borderId="64" xfId="0" applyFont="1" applyBorder="1" applyAlignment="1">
      <alignment horizontal="left" vertical="center" wrapText="1"/>
    </xf>
    <xf numFmtId="0" fontId="105" fillId="0" borderId="67" xfId="0" applyFont="1" applyBorder="1" applyAlignment="1">
      <alignment vertical="center" textRotation="255" wrapText="1"/>
    </xf>
    <xf numFmtId="0" fontId="42" fillId="0" borderId="69" xfId="0" applyFont="1" applyBorder="1" applyAlignment="1">
      <alignment vertical="center" textRotation="255" wrapText="1"/>
    </xf>
    <xf numFmtId="0" fontId="42" fillId="0" borderId="64" xfId="0" applyFont="1" applyBorder="1" applyAlignment="1">
      <alignment vertical="center" textRotation="255" wrapText="1"/>
    </xf>
    <xf numFmtId="0" fontId="104" fillId="0" borderId="64" xfId="0" applyFont="1" applyBorder="1" applyAlignment="1">
      <alignment horizontal="left" vertical="center" wrapText="1"/>
    </xf>
    <xf numFmtId="0" fontId="26" fillId="0" borderId="0" xfId="0" applyFont="1" applyBorder="1" applyAlignment="1">
      <alignment horizontal="left" vertical="center" wrapText="1"/>
    </xf>
    <xf numFmtId="0" fontId="34" fillId="0" borderId="0" xfId="0" applyFont="1" applyBorder="1" applyAlignment="1">
      <alignment horizontal="center" vertical="center"/>
    </xf>
    <xf numFmtId="0" fontId="33" fillId="0" borderId="0" xfId="0" applyFont="1" applyBorder="1" applyAlignment="1">
      <alignment horizontal="center" vertical="center"/>
    </xf>
    <xf numFmtId="0" fontId="31" fillId="0" borderId="0" xfId="0" applyFont="1" applyBorder="1" applyAlignment="1">
      <alignment horizontal="right" vertical="center"/>
    </xf>
    <xf numFmtId="0" fontId="26" fillId="0" borderId="0" xfId="0" applyFont="1" applyBorder="1" applyAlignment="1">
      <alignment horizontal="right" vertical="center"/>
    </xf>
    <xf numFmtId="0" fontId="103" fillId="0" borderId="67" xfId="0" applyFont="1" applyBorder="1" applyAlignment="1">
      <alignment vertical="center" textRotation="255" wrapText="1"/>
    </xf>
    <xf numFmtId="0" fontId="103" fillId="0" borderId="67" xfId="0" applyFont="1" applyBorder="1" applyAlignment="1">
      <alignment horizontal="center" vertical="center" wrapText="1"/>
    </xf>
    <xf numFmtId="0" fontId="42" fillId="0" borderId="69" xfId="0" applyFont="1" applyBorder="1" applyAlignment="1">
      <alignment horizontal="center" vertical="center" wrapText="1"/>
    </xf>
    <xf numFmtId="0" fontId="42" fillId="0" borderId="64" xfId="0" applyFont="1" applyBorder="1" applyAlignment="1">
      <alignment horizontal="center" vertical="center" wrapText="1"/>
    </xf>
    <xf numFmtId="0" fontId="103" fillId="0" borderId="67" xfId="0" applyFont="1" applyBorder="1" applyAlignment="1">
      <alignment horizontal="left" vertical="center" wrapText="1"/>
    </xf>
    <xf numFmtId="0" fontId="105" fillId="0" borderId="69" xfId="0" applyFont="1" applyBorder="1" applyAlignment="1">
      <alignment horizontal="left" vertical="center" wrapText="1"/>
    </xf>
    <xf numFmtId="0" fontId="105" fillId="0" borderId="64" xfId="0" applyFont="1" applyBorder="1" applyAlignment="1">
      <alignment horizontal="left" vertical="center" wrapText="1"/>
    </xf>
    <xf numFmtId="0" fontId="30" fillId="0" borderId="0" xfId="0" applyFont="1" applyBorder="1" applyAlignment="1">
      <alignment horizontal="center" vertical="center" wrapText="1"/>
    </xf>
    <xf numFmtId="0" fontId="30" fillId="0" borderId="57" xfId="0" applyFont="1" applyBorder="1" applyAlignment="1">
      <alignment horizontal="center" vertical="center"/>
    </xf>
    <xf numFmtId="0" fontId="30" fillId="0" borderId="0" xfId="0" applyFont="1" applyBorder="1" applyAlignment="1">
      <alignment vertical="center" wrapText="1"/>
    </xf>
    <xf numFmtId="0" fontId="30" fillId="0" borderId="57" xfId="0" applyFont="1" applyBorder="1" applyAlignment="1">
      <alignment horizontal="center" vertical="center" wrapText="1"/>
    </xf>
    <xf numFmtId="0" fontId="30" fillId="0" borderId="67" xfId="0" applyFont="1" applyBorder="1" applyAlignment="1">
      <alignment vertical="center" textRotation="255" wrapText="1"/>
    </xf>
    <xf numFmtId="0" fontId="30" fillId="0" borderId="69" xfId="0" applyFont="1" applyBorder="1" applyAlignment="1">
      <alignment vertical="center" textRotation="255" wrapText="1"/>
    </xf>
    <xf numFmtId="0" fontId="30" fillId="0" borderId="64" xfId="0" applyFont="1" applyBorder="1" applyAlignment="1">
      <alignment vertical="center" textRotation="255" wrapText="1"/>
    </xf>
    <xf numFmtId="0" fontId="30" fillId="0" borderId="67" xfId="0" applyFont="1" applyBorder="1" applyAlignment="1">
      <alignment horizontal="left" vertical="center" wrapText="1"/>
    </xf>
    <xf numFmtId="0" fontId="30" fillId="0" borderId="69" xfId="0" applyFont="1" applyBorder="1" applyAlignment="1">
      <alignment horizontal="left" vertical="center" wrapText="1"/>
    </xf>
    <xf numFmtId="0" fontId="30" fillId="0" borderId="64" xfId="0" applyFont="1" applyBorder="1" applyAlignment="1">
      <alignment horizontal="left" vertical="center" wrapText="1"/>
    </xf>
    <xf numFmtId="0" fontId="30" fillId="0" borderId="0" xfId="0" applyFont="1" applyFill="1" applyAlignment="1">
      <alignment vertical="center" wrapText="1"/>
    </xf>
    <xf numFmtId="0" fontId="30" fillId="0" borderId="67" xfId="0" applyFont="1" applyBorder="1" applyAlignment="1">
      <alignment horizontal="center" vertical="center" textRotation="255" wrapText="1"/>
    </xf>
    <xf numFmtId="0" fontId="30" fillId="0" borderId="69" xfId="0" applyFont="1" applyBorder="1" applyAlignment="1">
      <alignment horizontal="center" vertical="center" textRotation="255" wrapText="1"/>
    </xf>
    <xf numFmtId="0" fontId="30" fillId="0" borderId="67" xfId="0" applyFont="1" applyBorder="1" applyAlignment="1">
      <alignment horizontal="center" vertical="center" wrapText="1"/>
    </xf>
    <xf numFmtId="0" fontId="30" fillId="0" borderId="69" xfId="0" applyFont="1" applyBorder="1" applyAlignment="1">
      <alignment horizontal="center" vertical="center" wrapText="1"/>
    </xf>
    <xf numFmtId="0" fontId="30" fillId="0" borderId="67" xfId="0" applyFont="1" applyBorder="1" applyAlignment="1">
      <alignment vertical="center" wrapText="1"/>
    </xf>
    <xf numFmtId="0" fontId="3" fillId="0" borderId="69" xfId="0" applyFont="1" applyBorder="1" applyAlignment="1">
      <alignment vertical="center" wrapText="1"/>
    </xf>
    <xf numFmtId="0" fontId="23" fillId="0" borderId="69" xfId="0" applyFont="1" applyBorder="1" applyAlignment="1">
      <alignment horizontal="left" vertical="center" wrapText="1"/>
    </xf>
    <xf numFmtId="0" fontId="23" fillId="0" borderId="64" xfId="0" applyFont="1" applyBorder="1" applyAlignment="1">
      <alignment horizontal="left" vertical="center" wrapText="1"/>
    </xf>
    <xf numFmtId="0" fontId="30" fillId="0" borderId="0" xfId="0" applyFont="1" applyBorder="1" applyAlignment="1">
      <alignment horizontal="right" vertical="center"/>
    </xf>
    <xf numFmtId="0" fontId="29" fillId="0" borderId="0" xfId="0" applyFont="1" applyBorder="1" applyAlignment="1">
      <alignment horizontal="right" vertical="center"/>
    </xf>
    <xf numFmtId="49" fontId="30" fillId="0" borderId="57" xfId="0" applyNumberFormat="1" applyFont="1" applyBorder="1" applyAlignment="1">
      <alignment vertical="center"/>
    </xf>
    <xf numFmtId="0" fontId="23" fillId="0" borderId="88"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89" xfId="0" applyFont="1" applyBorder="1" applyAlignment="1">
      <alignment horizontal="center" vertical="center" wrapText="1"/>
    </xf>
    <xf numFmtId="0" fontId="23" fillId="0" borderId="64" xfId="0" applyFont="1" applyBorder="1" applyAlignment="1">
      <alignment horizontal="center" vertical="center" wrapText="1"/>
    </xf>
    <xf numFmtId="0" fontId="0" fillId="0" borderId="68" xfId="0" applyBorder="1" applyAlignment="1">
      <alignment vertical="center"/>
    </xf>
    <xf numFmtId="0" fontId="0" fillId="0" borderId="70" xfId="0" applyBorder="1" applyAlignment="1">
      <alignment vertical="center"/>
    </xf>
    <xf numFmtId="0" fontId="23" fillId="0" borderId="67" xfId="0" applyFont="1" applyBorder="1" applyAlignment="1">
      <alignment horizontal="center" vertical="center" wrapText="1"/>
    </xf>
    <xf numFmtId="0" fontId="44" fillId="0" borderId="0" xfId="0" applyFont="1" applyBorder="1" applyAlignment="1">
      <alignment horizontal="center" vertical="center"/>
    </xf>
    <xf numFmtId="0" fontId="45" fillId="0" borderId="0" xfId="0" applyFont="1" applyBorder="1" applyAlignment="1">
      <alignment horizontal="center" vertical="center"/>
    </xf>
    <xf numFmtId="0" fontId="101" fillId="0" borderId="0" xfId="0" applyFont="1" applyBorder="1" applyAlignment="1">
      <alignment horizontal="right" vertical="center"/>
    </xf>
    <xf numFmtId="0" fontId="70" fillId="0" borderId="0" xfId="0" applyFont="1" applyAlignment="1">
      <alignment horizontal="right" vertical="center"/>
    </xf>
    <xf numFmtId="0" fontId="31" fillId="0" borderId="0" xfId="0" applyFont="1" applyFill="1" applyAlignment="1">
      <alignment vertical="center" wrapText="1"/>
    </xf>
    <xf numFmtId="0" fontId="0" fillId="0" borderId="0" xfId="0" applyAlignment="1">
      <alignment vertical="center" wrapText="1"/>
    </xf>
    <xf numFmtId="49" fontId="23" fillId="0" borderId="60" xfId="0" applyNumberFormat="1" applyFont="1" applyBorder="1" applyAlignment="1">
      <alignment vertical="center"/>
    </xf>
    <xf numFmtId="49" fontId="24" fillId="0" borderId="83" xfId="0" applyNumberFormat="1" applyFont="1" applyBorder="1" applyAlignment="1">
      <alignment vertical="center"/>
    </xf>
    <xf numFmtId="0" fontId="23" fillId="0" borderId="59" xfId="0" applyFont="1" applyBorder="1" applyAlignment="1">
      <alignment horizontal="center" vertical="center"/>
    </xf>
    <xf numFmtId="0" fontId="24" fillId="0" borderId="86" xfId="0" applyFont="1" applyBorder="1" applyAlignment="1">
      <alignment horizontal="center" vertical="center"/>
    </xf>
    <xf numFmtId="0" fontId="0" fillId="0" borderId="85" xfId="0" applyBorder="1" applyAlignment="1">
      <alignment horizontal="center" vertical="center"/>
    </xf>
    <xf numFmtId="0" fontId="23" fillId="0" borderId="62" xfId="0" applyFont="1" applyBorder="1" applyAlignment="1">
      <alignment horizontal="center" vertical="center"/>
    </xf>
    <xf numFmtId="0" fontId="24" fillId="0" borderId="87" xfId="0" applyFont="1" applyBorder="1" applyAlignment="1">
      <alignment horizontal="center" vertical="center"/>
    </xf>
    <xf numFmtId="0" fontId="24" fillId="0" borderId="59" xfId="0" applyFont="1" applyBorder="1" applyAlignment="1">
      <alignment horizontal="center" vertical="center"/>
    </xf>
    <xf numFmtId="0" fontId="44" fillId="0" borderId="0" xfId="0" applyFont="1" applyBorder="1" applyAlignment="1">
      <alignment horizontal="left" vertical="center"/>
    </xf>
    <xf numFmtId="0" fontId="31" fillId="0" borderId="94" xfId="0" applyFont="1" applyBorder="1" applyAlignment="1">
      <alignment horizontal="left" vertical="center" wrapText="1"/>
    </xf>
    <xf numFmtId="0" fontId="31" fillId="0" borderId="95" xfId="0" applyFont="1" applyBorder="1" applyAlignment="1">
      <alignment horizontal="left" vertical="center" wrapText="1"/>
    </xf>
    <xf numFmtId="0" fontId="31" fillId="0" borderId="78" xfId="0" applyFont="1" applyBorder="1" applyAlignment="1">
      <alignment horizontal="left" vertical="center" wrapText="1"/>
    </xf>
    <xf numFmtId="0" fontId="24" fillId="0" borderId="88" xfId="0" applyFont="1" applyBorder="1" applyAlignment="1">
      <alignment vertical="center"/>
    </xf>
    <xf numFmtId="0" fontId="24" fillId="0" borderId="70" xfId="0" applyFont="1" applyBorder="1" applyAlignment="1">
      <alignment vertical="center"/>
    </xf>
    <xf numFmtId="0" fontId="26" fillId="0" borderId="62" xfId="0" applyFont="1" applyBorder="1" applyAlignment="1">
      <alignment horizontal="center" vertical="center"/>
    </xf>
    <xf numFmtId="0" fontId="23" fillId="0" borderId="88" xfId="0" applyFont="1" applyBorder="1" applyAlignment="1">
      <alignment vertical="center"/>
    </xf>
    <xf numFmtId="0" fontId="23" fillId="0" borderId="68" xfId="0" applyFont="1" applyBorder="1" applyAlignment="1">
      <alignment vertical="center"/>
    </xf>
    <xf numFmtId="0" fontId="38" fillId="0" borderId="69"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63" xfId="0" applyFont="1" applyBorder="1" applyAlignment="1">
      <alignment horizontal="center" vertical="center" wrapText="1"/>
    </xf>
    <xf numFmtId="49" fontId="23" fillId="0" borderId="83" xfId="0" applyNumberFormat="1" applyFont="1" applyBorder="1" applyAlignment="1">
      <alignment vertical="center"/>
    </xf>
    <xf numFmtId="0" fontId="26" fillId="0" borderId="84" xfId="0" applyFont="1" applyBorder="1" applyAlignment="1">
      <alignment horizontal="center" vertical="center"/>
    </xf>
    <xf numFmtId="0" fontId="31" fillId="0" borderId="61" xfId="0" applyFont="1" applyBorder="1" applyAlignment="1">
      <alignment horizontal="center" vertical="center"/>
    </xf>
    <xf numFmtId="0" fontId="24" fillId="0" borderId="0" xfId="0" applyFont="1" applyAlignment="1">
      <alignment horizontal="right" vertical="center"/>
    </xf>
    <xf numFmtId="0" fontId="31" fillId="0" borderId="0" xfId="0" applyFont="1" applyFill="1" applyAlignment="1">
      <alignment vertical="top" wrapText="1"/>
    </xf>
    <xf numFmtId="0" fontId="24" fillId="0" borderId="0" xfId="0" applyFont="1" applyAlignment="1">
      <alignment vertical="top"/>
    </xf>
    <xf numFmtId="0" fontId="31" fillId="0" borderId="76" xfId="0" applyFont="1" applyBorder="1" applyAlignment="1">
      <alignment vertical="top" wrapText="1"/>
    </xf>
    <xf numFmtId="0" fontId="24" fillId="0" borderId="76" xfId="0" applyFont="1" applyBorder="1" applyAlignment="1">
      <alignment vertical="top"/>
    </xf>
    <xf numFmtId="0" fontId="18" fillId="0" borderId="51" xfId="0" applyFont="1" applyFill="1" applyBorder="1" applyAlignment="1">
      <alignment horizontal="center" vertical="center" wrapText="1"/>
    </xf>
    <xf numFmtId="0" fontId="0" fillId="0" borderId="51" xfId="0" applyFill="1" applyBorder="1">
      <alignment vertical="center"/>
    </xf>
    <xf numFmtId="0" fontId="0" fillId="0" borderId="55" xfId="0" applyFill="1" applyBorder="1">
      <alignment vertical="center"/>
    </xf>
    <xf numFmtId="0" fontId="18" fillId="0" borderId="56"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8" fillId="0" borderId="49" xfId="0" applyFont="1" applyFill="1" applyBorder="1" applyAlignment="1">
      <alignment horizontal="right" vertical="center" wrapText="1"/>
    </xf>
    <xf numFmtId="0" fontId="18" fillId="20" borderId="49"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0" fillId="0" borderId="54" xfId="0" applyFill="1" applyBorder="1">
      <alignment vertical="center"/>
    </xf>
  </cellXfs>
  <cellStyles count="5">
    <cellStyle name="一般" xfId="0" builtinId="0" customBuiltin="1"/>
    <cellStyle name="一般 2" xfId="1"/>
    <cellStyle name="一般 3" xfId="2"/>
    <cellStyle name="一般 4" xfId="4"/>
    <cellStyle name="一般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J9" sqref="J9"/>
    </sheetView>
  </sheetViews>
  <sheetFormatPr defaultRowHeight="16.5"/>
  <cols>
    <col min="1" max="1" width="7.25" customWidth="1"/>
    <col min="2" max="2" width="11.125" customWidth="1"/>
    <col min="3" max="3" width="30.75" customWidth="1"/>
    <col min="4" max="4" width="16.125" bestFit="1" customWidth="1"/>
    <col min="5" max="6" width="10.5" bestFit="1" customWidth="1"/>
    <col min="7" max="7" width="13.875" bestFit="1" customWidth="1"/>
    <col min="8" max="8" width="10.5" bestFit="1" customWidth="1"/>
    <col min="9" max="9" width="10.375" customWidth="1"/>
    <col min="10" max="10" width="25" customWidth="1"/>
    <col min="11" max="11" width="9" customWidth="1"/>
  </cols>
  <sheetData>
    <row r="1" spans="1:10" ht="19.5">
      <c r="A1" s="976" t="s">
        <v>1485</v>
      </c>
      <c r="B1" s="976"/>
      <c r="C1" s="976"/>
      <c r="D1" s="976"/>
      <c r="E1" s="976"/>
      <c r="F1" s="976"/>
      <c r="G1" s="976"/>
      <c r="H1" s="976"/>
      <c r="I1" s="1" t="s">
        <v>14</v>
      </c>
      <c r="J1" s="1" t="s">
        <v>15</v>
      </c>
    </row>
    <row r="2" spans="1:10" ht="17.25" thickBot="1">
      <c r="A2" s="977" t="s">
        <v>0</v>
      </c>
      <c r="B2" s="977"/>
      <c r="C2" s="977"/>
      <c r="D2" s="977"/>
      <c r="E2" s="977"/>
      <c r="F2" s="977"/>
      <c r="G2" s="977"/>
      <c r="H2" s="977"/>
      <c r="I2" s="1" t="s">
        <v>17</v>
      </c>
      <c r="J2" s="1" t="s">
        <v>18</v>
      </c>
    </row>
    <row r="3" spans="1:10" ht="17.25" thickBot="1">
      <c r="A3" s="919" t="s">
        <v>1</v>
      </c>
      <c r="B3" s="920" t="s">
        <v>2</v>
      </c>
      <c r="C3" s="921" t="s">
        <v>3</v>
      </c>
      <c r="D3" s="916" t="s">
        <v>4</v>
      </c>
      <c r="E3" s="916" t="s">
        <v>5</v>
      </c>
      <c r="F3" s="916" t="s">
        <v>6</v>
      </c>
      <c r="G3" s="917" t="s">
        <v>7</v>
      </c>
      <c r="H3" s="918" t="s">
        <v>8</v>
      </c>
      <c r="I3" s="1" t="s">
        <v>3408</v>
      </c>
      <c r="J3" s="1" t="s">
        <v>3409</v>
      </c>
    </row>
    <row r="4" spans="1:10" ht="17.25" thickBot="1">
      <c r="A4" s="922">
        <v>1</v>
      </c>
      <c r="B4" s="978" t="s">
        <v>9</v>
      </c>
      <c r="C4" s="923" t="s">
        <v>10</v>
      </c>
      <c r="D4" s="910" t="s">
        <v>11</v>
      </c>
      <c r="E4" s="911" t="s">
        <v>24</v>
      </c>
      <c r="F4" s="911" t="s">
        <v>24</v>
      </c>
      <c r="G4" s="911" t="s">
        <v>24</v>
      </c>
      <c r="H4" s="924" t="s">
        <v>12</v>
      </c>
      <c r="I4" s="1"/>
      <c r="J4" s="1"/>
    </row>
    <row r="5" spans="1:10" ht="17.25" thickBot="1">
      <c r="A5" s="925">
        <f>A4+1</f>
        <v>2</v>
      </c>
      <c r="B5" s="979"/>
      <c r="C5" s="900" t="s">
        <v>13</v>
      </c>
      <c r="D5" s="234" t="s">
        <v>12</v>
      </c>
      <c r="E5" s="233" t="s">
        <v>24</v>
      </c>
      <c r="F5" s="233" t="s">
        <v>24</v>
      </c>
      <c r="G5" s="234" t="s">
        <v>12</v>
      </c>
      <c r="H5" s="926" t="s">
        <v>12</v>
      </c>
    </row>
    <row r="6" spans="1:10" ht="17.25" thickBot="1">
      <c r="A6" s="927">
        <v>3</v>
      </c>
      <c r="B6" s="973"/>
      <c r="C6" s="912" t="s">
        <v>16</v>
      </c>
      <c r="D6" s="235" t="s">
        <v>12</v>
      </c>
      <c r="E6" s="235" t="s">
        <v>12</v>
      </c>
      <c r="F6" s="928" t="s">
        <v>24</v>
      </c>
      <c r="G6" s="928" t="s">
        <v>24</v>
      </c>
      <c r="H6" s="929" t="s">
        <v>24</v>
      </c>
    </row>
    <row r="7" spans="1:10">
      <c r="A7" s="930">
        <v>4</v>
      </c>
      <c r="B7" s="969" t="s">
        <v>19</v>
      </c>
      <c r="C7" s="931" t="s">
        <v>20</v>
      </c>
      <c r="D7" s="910" t="s">
        <v>12</v>
      </c>
      <c r="E7" s="910" t="s">
        <v>11</v>
      </c>
      <c r="F7" s="910" t="s">
        <v>12</v>
      </c>
      <c r="G7" s="910" t="s">
        <v>12</v>
      </c>
      <c r="H7" s="924" t="s">
        <v>12</v>
      </c>
      <c r="I7" s="1"/>
      <c r="J7" s="1"/>
    </row>
    <row r="8" spans="1:10">
      <c r="A8" s="932">
        <v>5</v>
      </c>
      <c r="B8" s="970"/>
      <c r="C8" s="913" t="s">
        <v>21</v>
      </c>
      <c r="D8" s="234" t="s">
        <v>12</v>
      </c>
      <c r="E8" s="234" t="s">
        <v>11</v>
      </c>
      <c r="F8" s="234" t="s">
        <v>12</v>
      </c>
      <c r="G8" s="234" t="s">
        <v>12</v>
      </c>
      <c r="H8" s="926" t="s">
        <v>12</v>
      </c>
      <c r="I8" s="1"/>
      <c r="J8" s="1"/>
    </row>
    <row r="9" spans="1:10">
      <c r="A9" s="932">
        <v>6</v>
      </c>
      <c r="B9" s="970"/>
      <c r="C9" s="913" t="s">
        <v>22</v>
      </c>
      <c r="D9" s="234" t="s">
        <v>12</v>
      </c>
      <c r="E9" s="234" t="s">
        <v>11</v>
      </c>
      <c r="F9" s="234" t="s">
        <v>12</v>
      </c>
      <c r="G9" s="234" t="s">
        <v>12</v>
      </c>
      <c r="H9" s="926" t="s">
        <v>12</v>
      </c>
      <c r="I9" s="1"/>
      <c r="J9" s="1"/>
    </row>
    <row r="10" spans="1:10">
      <c r="A10" s="932">
        <v>7</v>
      </c>
      <c r="B10" s="970"/>
      <c r="C10" s="913" t="s">
        <v>23</v>
      </c>
      <c r="D10" s="234" t="s">
        <v>12</v>
      </c>
      <c r="E10" s="234" t="s">
        <v>12</v>
      </c>
      <c r="F10" s="234" t="s">
        <v>11</v>
      </c>
      <c r="G10" s="234" t="s">
        <v>11</v>
      </c>
      <c r="H10" s="926" t="s">
        <v>11</v>
      </c>
      <c r="I10" s="1"/>
      <c r="J10" s="1"/>
    </row>
    <row r="11" spans="1:10" ht="17.25" thickBot="1">
      <c r="A11" s="933">
        <v>8</v>
      </c>
      <c r="B11" s="971"/>
      <c r="C11" s="934" t="s">
        <v>1239</v>
      </c>
      <c r="D11" s="235" t="s">
        <v>12</v>
      </c>
      <c r="E11" s="235" t="s">
        <v>12</v>
      </c>
      <c r="F11" s="235" t="s">
        <v>11</v>
      </c>
      <c r="G11" s="235" t="s">
        <v>12</v>
      </c>
      <c r="H11" s="935" t="s">
        <v>12</v>
      </c>
      <c r="I11" s="1"/>
      <c r="J11" s="1"/>
    </row>
    <row r="12" spans="1:10" ht="17.25" thickBot="1">
      <c r="A12" s="922">
        <v>9</v>
      </c>
      <c r="B12" s="978" t="s">
        <v>25</v>
      </c>
      <c r="C12" s="914" t="s">
        <v>26</v>
      </c>
      <c r="D12" s="910" t="s">
        <v>12</v>
      </c>
      <c r="E12" s="911" t="s">
        <v>24</v>
      </c>
      <c r="F12" s="910" t="s">
        <v>11</v>
      </c>
      <c r="G12" s="910" t="s">
        <v>12</v>
      </c>
      <c r="H12" s="924" t="s">
        <v>12</v>
      </c>
      <c r="I12" s="1"/>
      <c r="J12" s="1"/>
    </row>
    <row r="13" spans="1:10" ht="17.25" thickBot="1">
      <c r="A13" s="925">
        <v>10</v>
      </c>
      <c r="B13" s="980"/>
      <c r="C13" s="900" t="s">
        <v>27</v>
      </c>
      <c r="D13" s="234" t="s">
        <v>12</v>
      </c>
      <c r="E13" s="234" t="s">
        <v>12</v>
      </c>
      <c r="F13" s="234" t="s">
        <v>11</v>
      </c>
      <c r="G13" s="234" t="s">
        <v>12</v>
      </c>
      <c r="H13" s="926" t="s">
        <v>12</v>
      </c>
      <c r="I13" s="1"/>
      <c r="J13" s="1"/>
    </row>
    <row r="14" spans="1:10" ht="17.25" thickBot="1">
      <c r="A14" s="925">
        <v>11</v>
      </c>
      <c r="B14" s="980"/>
      <c r="C14" s="900" t="s">
        <v>28</v>
      </c>
      <c r="D14" s="234" t="s">
        <v>12</v>
      </c>
      <c r="E14" s="234" t="s">
        <v>12</v>
      </c>
      <c r="F14" s="234" t="s">
        <v>11</v>
      </c>
      <c r="G14" s="234" t="s">
        <v>12</v>
      </c>
      <c r="H14" s="926" t="s">
        <v>12</v>
      </c>
      <c r="I14" s="1"/>
      <c r="J14" s="1"/>
    </row>
    <row r="15" spans="1:10" ht="17.25" thickBot="1">
      <c r="A15" s="925">
        <v>12</v>
      </c>
      <c r="B15" s="980"/>
      <c r="C15" s="915" t="s">
        <v>1238</v>
      </c>
      <c r="D15" s="234" t="s">
        <v>12</v>
      </c>
      <c r="E15" s="234" t="s">
        <v>12</v>
      </c>
      <c r="F15" s="234" t="s">
        <v>12</v>
      </c>
      <c r="G15" s="234" t="s">
        <v>12</v>
      </c>
      <c r="H15" s="926" t="s">
        <v>11</v>
      </c>
      <c r="I15" s="1"/>
      <c r="J15" s="1"/>
    </row>
    <row r="16" spans="1:10" ht="17.25" thickBot="1">
      <c r="A16" s="927">
        <v>13</v>
      </c>
      <c r="B16" s="975"/>
      <c r="C16" s="912" t="s">
        <v>25</v>
      </c>
      <c r="D16" s="235" t="s">
        <v>12</v>
      </c>
      <c r="E16" s="235" t="s">
        <v>12</v>
      </c>
      <c r="F16" s="235" t="s">
        <v>12</v>
      </c>
      <c r="G16" s="235" t="s">
        <v>11</v>
      </c>
      <c r="H16" s="935" t="s">
        <v>12</v>
      </c>
      <c r="I16" s="1"/>
      <c r="J16" s="1"/>
    </row>
    <row r="17" spans="1:10" ht="17.25" thickBot="1">
      <c r="A17" s="922">
        <v>14</v>
      </c>
      <c r="B17" s="978" t="s">
        <v>29</v>
      </c>
      <c r="C17" s="923" t="s">
        <v>30</v>
      </c>
      <c r="D17" s="910" t="s">
        <v>12</v>
      </c>
      <c r="E17" s="911" t="s">
        <v>24</v>
      </c>
      <c r="F17" s="911" t="s">
        <v>24</v>
      </c>
      <c r="G17" s="910" t="s">
        <v>12</v>
      </c>
      <c r="H17" s="924" t="s">
        <v>12</v>
      </c>
      <c r="I17" s="1"/>
      <c r="J17" s="1"/>
    </row>
    <row r="18" spans="1:10" ht="17.25" thickBot="1">
      <c r="A18" s="925">
        <v>15</v>
      </c>
      <c r="B18" s="979"/>
      <c r="C18" s="900" t="s">
        <v>31</v>
      </c>
      <c r="D18" s="234" t="s">
        <v>12</v>
      </c>
      <c r="E18" s="234" t="s">
        <v>12</v>
      </c>
      <c r="F18" s="233" t="s">
        <v>24</v>
      </c>
      <c r="G18" s="234" t="s">
        <v>12</v>
      </c>
      <c r="H18" s="936" t="s">
        <v>1429</v>
      </c>
      <c r="I18" s="1"/>
      <c r="J18" s="1"/>
    </row>
    <row r="19" spans="1:10" ht="17.25" thickBot="1">
      <c r="A19" s="927">
        <v>16</v>
      </c>
      <c r="B19" s="973"/>
      <c r="C19" s="912" t="s">
        <v>32</v>
      </c>
      <c r="D19" s="235" t="s">
        <v>12</v>
      </c>
      <c r="E19" s="235" t="s">
        <v>12</v>
      </c>
      <c r="F19" s="235" t="s">
        <v>12</v>
      </c>
      <c r="G19" s="233" t="s">
        <v>24</v>
      </c>
      <c r="H19" s="935" t="s">
        <v>12</v>
      </c>
      <c r="I19" s="1"/>
      <c r="J19" s="1"/>
    </row>
    <row r="20" spans="1:10" ht="17.25" thickBot="1">
      <c r="A20" s="922">
        <v>17</v>
      </c>
      <c r="B20" s="972" t="s">
        <v>33</v>
      </c>
      <c r="C20" s="914" t="s">
        <v>34</v>
      </c>
      <c r="D20" s="910" t="s">
        <v>12</v>
      </c>
      <c r="E20" s="910" t="s">
        <v>11</v>
      </c>
      <c r="F20" s="910" t="s">
        <v>12</v>
      </c>
      <c r="G20" s="910" t="s">
        <v>12</v>
      </c>
      <c r="H20" s="924" t="s">
        <v>12</v>
      </c>
      <c r="I20" s="1"/>
      <c r="J20" s="1"/>
    </row>
    <row r="21" spans="1:10" ht="17.25" thickBot="1">
      <c r="A21" s="927">
        <v>18</v>
      </c>
      <c r="B21" s="973"/>
      <c r="C21" s="912" t="s">
        <v>35</v>
      </c>
      <c r="D21" s="235" t="s">
        <v>12</v>
      </c>
      <c r="E21" s="233" t="s">
        <v>24</v>
      </c>
      <c r="F21" s="235" t="s">
        <v>12</v>
      </c>
      <c r="G21" s="235" t="s">
        <v>12</v>
      </c>
      <c r="H21" s="935" t="s">
        <v>12</v>
      </c>
      <c r="I21" s="1"/>
      <c r="J21" s="1"/>
    </row>
    <row r="22" spans="1:10">
      <c r="A22" s="922">
        <v>19</v>
      </c>
      <c r="B22" s="972" t="s">
        <v>36</v>
      </c>
      <c r="C22" s="914" t="s">
        <v>37</v>
      </c>
      <c r="D22" s="910" t="s">
        <v>12</v>
      </c>
      <c r="E22" s="910" t="s">
        <v>11</v>
      </c>
      <c r="F22" s="910" t="s">
        <v>12</v>
      </c>
      <c r="G22" s="910" t="s">
        <v>12</v>
      </c>
      <c r="H22" s="924" t="s">
        <v>12</v>
      </c>
      <c r="I22" s="1"/>
      <c r="J22" s="1"/>
    </row>
    <row r="23" spans="1:10">
      <c r="A23" s="925">
        <v>20</v>
      </c>
      <c r="B23" s="974"/>
      <c r="C23" s="900" t="s">
        <v>38</v>
      </c>
      <c r="D23" s="234" t="s">
        <v>12</v>
      </c>
      <c r="E23" s="234" t="s">
        <v>11</v>
      </c>
      <c r="F23" s="234" t="s">
        <v>12</v>
      </c>
      <c r="G23" s="234" t="s">
        <v>12</v>
      </c>
      <c r="H23" s="926" t="s">
        <v>12</v>
      </c>
      <c r="I23" s="1"/>
      <c r="J23" s="1"/>
    </row>
    <row r="24" spans="1:10" ht="17.25" thickBot="1">
      <c r="A24" s="927">
        <v>21</v>
      </c>
      <c r="B24" s="975"/>
      <c r="C24" s="912" t="s">
        <v>39</v>
      </c>
      <c r="D24" s="235" t="s">
        <v>12</v>
      </c>
      <c r="E24" s="235" t="s">
        <v>11</v>
      </c>
      <c r="F24" s="235" t="s">
        <v>12</v>
      </c>
      <c r="G24" s="235" t="s">
        <v>12</v>
      </c>
      <c r="H24" s="935" t="s">
        <v>12</v>
      </c>
      <c r="I24" s="1"/>
      <c r="J24" s="1"/>
    </row>
    <row r="25" spans="1:10" ht="17.25" thickBot="1">
      <c r="A25" s="901">
        <v>22</v>
      </c>
      <c r="B25" s="937" t="s">
        <v>40</v>
      </c>
      <c r="C25" s="938" t="s">
        <v>40</v>
      </c>
      <c r="D25" s="939" t="s">
        <v>12</v>
      </c>
      <c r="E25" s="939" t="s">
        <v>11</v>
      </c>
      <c r="F25" s="939" t="s">
        <v>12</v>
      </c>
      <c r="G25" s="939" t="s">
        <v>12</v>
      </c>
      <c r="H25" s="940" t="s">
        <v>12</v>
      </c>
      <c r="I25" s="1"/>
      <c r="J25" s="1"/>
    </row>
    <row r="27" spans="1:10">
      <c r="A27" s="1" t="s">
        <v>41</v>
      </c>
      <c r="B27" s="1"/>
      <c r="C27" s="1"/>
      <c r="D27" s="1"/>
      <c r="E27" s="1"/>
      <c r="F27" s="1"/>
      <c r="G27" s="1"/>
      <c r="H27" s="1"/>
      <c r="I27" s="1"/>
      <c r="J27" s="1"/>
    </row>
    <row r="28" spans="1:10">
      <c r="A28" s="1" t="s">
        <v>42</v>
      </c>
      <c r="B28" s="1"/>
      <c r="C28" s="1"/>
      <c r="D28" s="1"/>
      <c r="E28" s="1"/>
      <c r="F28" s="1"/>
      <c r="G28" s="1"/>
      <c r="H28" s="1"/>
      <c r="I28" s="1"/>
      <c r="J28" s="1"/>
    </row>
    <row r="29" spans="1:10">
      <c r="A29" s="1" t="s">
        <v>43</v>
      </c>
      <c r="B29" s="1"/>
      <c r="C29" s="1"/>
      <c r="D29" s="1"/>
      <c r="E29" s="1"/>
      <c r="F29" s="1"/>
      <c r="G29" s="1"/>
      <c r="H29" s="1"/>
      <c r="I29" s="1"/>
      <c r="J29" s="1"/>
    </row>
    <row r="30" spans="1:10">
      <c r="A30" s="967" t="s">
        <v>44</v>
      </c>
      <c r="B30" s="967"/>
      <c r="C30" s="967"/>
      <c r="D30" s="967"/>
      <c r="E30" s="967"/>
      <c r="F30" s="967"/>
      <c r="G30" s="967"/>
      <c r="H30" s="967"/>
      <c r="I30" s="967"/>
      <c r="J30" s="1"/>
    </row>
    <row r="31" spans="1:10">
      <c r="A31" s="967" t="s">
        <v>45</v>
      </c>
      <c r="B31" s="967"/>
      <c r="C31" s="967"/>
      <c r="D31" s="967"/>
      <c r="E31" s="967"/>
      <c r="F31" s="967"/>
      <c r="G31" s="967"/>
      <c r="H31" s="967"/>
      <c r="I31" s="1"/>
      <c r="J31" s="1"/>
    </row>
    <row r="32" spans="1:10">
      <c r="A32" s="967" t="s">
        <v>46</v>
      </c>
      <c r="B32" s="967"/>
      <c r="C32" s="967"/>
      <c r="D32" s="967"/>
      <c r="E32" s="967"/>
      <c r="F32" s="967"/>
      <c r="G32" s="967"/>
      <c r="H32" s="967"/>
      <c r="I32" s="967"/>
      <c r="J32" s="1"/>
    </row>
    <row r="33" spans="1:10">
      <c r="A33" s="1" t="s">
        <v>47</v>
      </c>
      <c r="B33" s="1"/>
      <c r="C33" s="1"/>
      <c r="D33" s="1"/>
      <c r="E33" s="1"/>
      <c r="F33" s="1"/>
      <c r="G33" s="1"/>
      <c r="H33" s="1"/>
      <c r="I33" s="1"/>
      <c r="J33" s="1"/>
    </row>
    <row r="34" spans="1:10">
      <c r="A34" s="1" t="s">
        <v>48</v>
      </c>
      <c r="B34" s="1"/>
      <c r="C34" s="1"/>
      <c r="D34" s="1"/>
      <c r="E34" s="1"/>
      <c r="F34" s="1"/>
      <c r="G34" s="1"/>
      <c r="H34" s="1"/>
      <c r="I34" s="1"/>
      <c r="J34" s="1"/>
    </row>
    <row r="35" spans="1:10">
      <c r="A35" s="967" t="s">
        <v>49</v>
      </c>
      <c r="B35" s="967"/>
      <c r="C35" s="967"/>
      <c r="D35" s="967"/>
      <c r="E35" s="967"/>
      <c r="F35" s="967"/>
      <c r="G35" s="967"/>
      <c r="H35" s="967"/>
      <c r="I35" s="967"/>
      <c r="J35" s="967"/>
    </row>
    <row r="36" spans="1:10">
      <c r="A36" s="967" t="s">
        <v>50</v>
      </c>
      <c r="B36" s="967"/>
      <c r="C36" s="967"/>
      <c r="D36" s="967"/>
      <c r="E36" s="967"/>
      <c r="F36" s="967"/>
      <c r="G36" s="967"/>
      <c r="H36" s="967"/>
      <c r="I36" s="967"/>
      <c r="J36" s="967"/>
    </row>
    <row r="37" spans="1:10">
      <c r="A37" s="968" t="s">
        <v>1426</v>
      </c>
      <c r="B37" s="968"/>
      <c r="C37" s="968"/>
      <c r="D37" s="968"/>
      <c r="E37" s="968"/>
      <c r="F37" s="968"/>
      <c r="G37" s="968"/>
      <c r="H37" s="968"/>
      <c r="I37" s="968"/>
      <c r="J37" s="968"/>
    </row>
    <row r="38" spans="1:10" s="44" customFormat="1">
      <c r="A38" s="44" t="s">
        <v>1427</v>
      </c>
    </row>
    <row r="39" spans="1:10" s="44" customFormat="1">
      <c r="A39" s="44" t="s">
        <v>1428</v>
      </c>
    </row>
    <row r="40" spans="1:10" s="44" customFormat="1"/>
    <row r="41" spans="1:10" s="44" customFormat="1"/>
    <row r="42" spans="1:10" s="44" customFormat="1"/>
    <row r="43" spans="1:10" s="44" customFormat="1"/>
    <row r="44" spans="1:10" s="44" customFormat="1"/>
    <row r="45" spans="1:10" s="44" customFormat="1"/>
    <row r="46" spans="1:10" s="44" customFormat="1"/>
    <row r="47" spans="1:10" s="44" customFormat="1"/>
  </sheetData>
  <mergeCells count="14">
    <mergeCell ref="A1:H1"/>
    <mergeCell ref="A2:H2"/>
    <mergeCell ref="B4:B6"/>
    <mergeCell ref="B12:B16"/>
    <mergeCell ref="B17:B19"/>
    <mergeCell ref="A36:J36"/>
    <mergeCell ref="A37:J37"/>
    <mergeCell ref="B7:B11"/>
    <mergeCell ref="B20:B21"/>
    <mergeCell ref="B22:B24"/>
    <mergeCell ref="A30:I30"/>
    <mergeCell ref="A31:H31"/>
    <mergeCell ref="A32:I32"/>
    <mergeCell ref="A35:J35"/>
  </mergeCells>
  <phoneticPr fontId="5" type="noConversion"/>
  <pageMargins left="0.70000000000000007" right="0.70000000000000007" top="0.75" bottom="0.75" header="0.30000000000000004" footer="0.30000000000000004"/>
  <pageSetup paperSize="9" scale="86"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E13" sqref="E13"/>
    </sheetView>
  </sheetViews>
  <sheetFormatPr defaultColWidth="13.5" defaultRowHeight="16.5"/>
  <cols>
    <col min="1" max="1" width="7.375" style="847" customWidth="1"/>
    <col min="2" max="2" width="8.5" style="847" customWidth="1"/>
    <col min="3" max="3" width="20.375" style="847" bestFit="1" customWidth="1"/>
    <col min="4" max="4" width="5" style="847" customWidth="1"/>
    <col min="5" max="5" width="6.25" style="847" customWidth="1"/>
    <col min="6" max="6" width="5.875" style="847" customWidth="1"/>
    <col min="7" max="7" width="6.375" style="847" customWidth="1"/>
    <col min="8" max="8" width="5.875" style="847" customWidth="1"/>
    <col min="9" max="9" width="5.5" style="847" customWidth="1"/>
    <col min="10" max="10" width="33.625" style="847" customWidth="1"/>
    <col min="11" max="26" width="6.75" style="847" customWidth="1"/>
    <col min="27" max="16384" width="13.5" style="847"/>
  </cols>
  <sheetData>
    <row r="1" spans="1:11" ht="16.5" customHeight="1">
      <c r="A1" s="1106" t="s">
        <v>861</v>
      </c>
      <c r="B1" s="1107"/>
      <c r="C1" s="1107"/>
      <c r="D1" s="1107"/>
      <c r="E1" s="1107"/>
      <c r="F1" s="1107"/>
      <c r="G1" s="1107"/>
      <c r="H1" s="1107"/>
      <c r="I1" s="1107"/>
      <c r="J1" s="1107"/>
    </row>
    <row r="2" spans="1:11" ht="16.5" customHeight="1"/>
    <row r="3" spans="1:11" ht="17.25" customHeight="1" thickBot="1">
      <c r="A3" s="848" t="s">
        <v>3058</v>
      </c>
      <c r="B3" s="848"/>
      <c r="C3" s="848"/>
      <c r="D3" s="848"/>
      <c r="E3" s="848"/>
    </row>
    <row r="4" spans="1:11" ht="16.5" customHeight="1">
      <c r="A4" s="849" t="s">
        <v>51</v>
      </c>
      <c r="B4" s="850" t="s">
        <v>52</v>
      </c>
      <c r="C4" s="851" t="s">
        <v>53</v>
      </c>
      <c r="D4" s="1108" t="s">
        <v>54</v>
      </c>
      <c r="E4" s="1108" t="s">
        <v>55</v>
      </c>
      <c r="F4" s="1111" t="s">
        <v>56</v>
      </c>
      <c r="G4" s="1112"/>
      <c r="H4" s="1111" t="s">
        <v>57</v>
      </c>
      <c r="I4" s="1112"/>
      <c r="J4" s="852" t="s">
        <v>60</v>
      </c>
    </row>
    <row r="5" spans="1:11" ht="16.5" customHeight="1">
      <c r="A5" s="853" t="s">
        <v>61</v>
      </c>
      <c r="B5" s="854" t="s">
        <v>62</v>
      </c>
      <c r="C5" s="855" t="s">
        <v>63</v>
      </c>
      <c r="D5" s="1115"/>
      <c r="E5" s="1109"/>
      <c r="F5" s="1113" t="s">
        <v>65</v>
      </c>
      <c r="G5" s="1114"/>
      <c r="H5" s="1113" t="s">
        <v>66</v>
      </c>
      <c r="I5" s="1114"/>
      <c r="J5" s="856" t="s">
        <v>69</v>
      </c>
    </row>
    <row r="6" spans="1:11" ht="16.5" customHeight="1">
      <c r="A6" s="857"/>
      <c r="B6" s="858"/>
      <c r="C6" s="859"/>
      <c r="D6" s="858" t="s">
        <v>3059</v>
      </c>
      <c r="E6" s="1110"/>
      <c r="F6" s="858" t="s">
        <v>70</v>
      </c>
      <c r="G6" s="858" t="s">
        <v>71</v>
      </c>
      <c r="H6" s="858" t="s">
        <v>70</v>
      </c>
      <c r="I6" s="858" t="s">
        <v>71</v>
      </c>
      <c r="J6" s="860"/>
    </row>
    <row r="7" spans="1:11" ht="16.5" customHeight="1">
      <c r="A7" s="1098" t="s">
        <v>72</v>
      </c>
      <c r="B7" s="861" t="s">
        <v>811</v>
      </c>
      <c r="C7" s="862" t="s">
        <v>812</v>
      </c>
      <c r="D7" s="861">
        <v>2</v>
      </c>
      <c r="E7" s="861" t="s">
        <v>75</v>
      </c>
      <c r="F7" s="861">
        <v>2</v>
      </c>
      <c r="G7" s="177"/>
      <c r="H7" s="177"/>
      <c r="I7" s="177"/>
      <c r="J7" s="179"/>
    </row>
    <row r="8" spans="1:11" ht="16.5" customHeight="1">
      <c r="A8" s="1099"/>
      <c r="B8" s="861" t="s">
        <v>813</v>
      </c>
      <c r="C8" s="862" t="s">
        <v>814</v>
      </c>
      <c r="D8" s="861">
        <v>2</v>
      </c>
      <c r="E8" s="861" t="s">
        <v>75</v>
      </c>
      <c r="F8" s="861">
        <v>2</v>
      </c>
      <c r="G8" s="177"/>
      <c r="H8" s="177"/>
      <c r="I8" s="177"/>
      <c r="J8" s="863" t="s">
        <v>862</v>
      </c>
    </row>
    <row r="9" spans="1:11" ht="16.5" customHeight="1">
      <c r="A9" s="1099"/>
      <c r="B9" s="861" t="s">
        <v>837</v>
      </c>
      <c r="C9" s="862" t="s">
        <v>437</v>
      </c>
      <c r="D9" s="861">
        <v>2</v>
      </c>
      <c r="E9" s="861" t="s">
        <v>75</v>
      </c>
      <c r="F9" s="177"/>
      <c r="G9" s="177"/>
      <c r="H9" s="861">
        <v>2</v>
      </c>
      <c r="I9" s="177"/>
      <c r="J9" s="863" t="s">
        <v>863</v>
      </c>
    </row>
    <row r="10" spans="1:11" ht="16.5" customHeight="1">
      <c r="A10" s="1099"/>
      <c r="B10" s="861" t="s">
        <v>817</v>
      </c>
      <c r="C10" s="862" t="s">
        <v>818</v>
      </c>
      <c r="D10" s="861">
        <v>3</v>
      </c>
      <c r="E10" s="861" t="s">
        <v>75</v>
      </c>
      <c r="F10" s="177"/>
      <c r="G10" s="861">
        <v>3</v>
      </c>
      <c r="H10" s="177"/>
      <c r="I10" s="177"/>
      <c r="J10" s="863" t="s">
        <v>864</v>
      </c>
    </row>
    <row r="11" spans="1:11" ht="16.5" customHeight="1">
      <c r="A11" s="1099"/>
      <c r="B11" s="861" t="s">
        <v>819</v>
      </c>
      <c r="C11" s="862" t="s">
        <v>820</v>
      </c>
      <c r="D11" s="861">
        <v>3</v>
      </c>
      <c r="E11" s="861" t="s">
        <v>75</v>
      </c>
      <c r="F11" s="861">
        <v>3</v>
      </c>
      <c r="G11" s="177"/>
      <c r="H11" s="177"/>
      <c r="I11" s="177"/>
      <c r="J11" s="863" t="s">
        <v>865</v>
      </c>
    </row>
    <row r="12" spans="1:11" ht="16.5" customHeight="1">
      <c r="A12" s="1099"/>
      <c r="B12" s="861" t="s">
        <v>823</v>
      </c>
      <c r="C12" s="862" t="s">
        <v>824</v>
      </c>
      <c r="D12" s="861">
        <v>3</v>
      </c>
      <c r="E12" s="861" t="s">
        <v>75</v>
      </c>
      <c r="F12" s="861">
        <v>3</v>
      </c>
      <c r="G12" s="177"/>
      <c r="H12" s="177"/>
      <c r="I12" s="177"/>
      <c r="J12" s="863" t="s">
        <v>866</v>
      </c>
    </row>
    <row r="13" spans="1:11" ht="16.5" customHeight="1">
      <c r="A13" s="1099"/>
      <c r="B13" s="861" t="s">
        <v>827</v>
      </c>
      <c r="C13" s="862" t="s">
        <v>828</v>
      </c>
      <c r="D13" s="861">
        <v>3</v>
      </c>
      <c r="E13" s="861" t="s">
        <v>75</v>
      </c>
      <c r="F13" s="177"/>
      <c r="G13" s="861">
        <v>3</v>
      </c>
      <c r="H13" s="177"/>
      <c r="I13" s="177"/>
      <c r="J13" s="863" t="s">
        <v>867</v>
      </c>
    </row>
    <row r="14" spans="1:11" ht="16.5" customHeight="1">
      <c r="A14" s="1099"/>
      <c r="B14" s="861" t="s">
        <v>868</v>
      </c>
      <c r="C14" s="862" t="s">
        <v>869</v>
      </c>
      <c r="D14" s="861">
        <v>3</v>
      </c>
      <c r="E14" s="861" t="s">
        <v>75</v>
      </c>
      <c r="F14" s="861">
        <v>3</v>
      </c>
      <c r="G14" s="177"/>
      <c r="H14" s="177"/>
      <c r="I14" s="177"/>
      <c r="J14" s="863" t="s">
        <v>3060</v>
      </c>
    </row>
    <row r="15" spans="1:11" ht="16.5" customHeight="1">
      <c r="A15" s="1100"/>
      <c r="B15" s="864" t="s">
        <v>3061</v>
      </c>
      <c r="C15" s="865" t="s">
        <v>3062</v>
      </c>
      <c r="D15" s="861">
        <v>3</v>
      </c>
      <c r="E15" s="861" t="s">
        <v>75</v>
      </c>
      <c r="F15" s="177"/>
      <c r="G15" s="861">
        <v>3</v>
      </c>
      <c r="H15" s="177"/>
      <c r="I15" s="177"/>
      <c r="J15" s="863" t="s">
        <v>872</v>
      </c>
      <c r="K15" s="869"/>
    </row>
    <row r="16" spans="1:11" ht="16.5" customHeight="1">
      <c r="A16" s="1101" t="s">
        <v>93</v>
      </c>
      <c r="B16" s="1102"/>
      <c r="C16" s="1103"/>
      <c r="D16" s="861">
        <f>SUM(D7:D15)</f>
        <v>24</v>
      </c>
      <c r="E16" s="177"/>
      <c r="F16" s="861">
        <v>13</v>
      </c>
      <c r="G16" s="861">
        <v>9</v>
      </c>
      <c r="H16" s="861">
        <v>2</v>
      </c>
      <c r="I16" s="861">
        <v>0</v>
      </c>
      <c r="J16" s="179"/>
    </row>
    <row r="17" spans="1:10" ht="16.5" customHeight="1">
      <c r="A17" s="1098" t="s">
        <v>435</v>
      </c>
      <c r="B17" s="861" t="s">
        <v>3050</v>
      </c>
      <c r="C17" s="862" t="s">
        <v>3051</v>
      </c>
      <c r="D17" s="861">
        <v>3</v>
      </c>
      <c r="E17" s="177"/>
      <c r="F17" s="177"/>
      <c r="G17" s="861">
        <v>3</v>
      </c>
      <c r="H17" s="177"/>
      <c r="I17" s="177"/>
      <c r="J17" s="179"/>
    </row>
    <row r="18" spans="1:10" ht="16.5" customHeight="1">
      <c r="A18" s="1099"/>
      <c r="B18" s="861" t="s">
        <v>852</v>
      </c>
      <c r="C18" s="862" t="s">
        <v>853</v>
      </c>
      <c r="D18" s="861">
        <v>2</v>
      </c>
      <c r="E18" s="861" t="s">
        <v>75</v>
      </c>
      <c r="F18" s="177"/>
      <c r="G18" s="861">
        <v>2</v>
      </c>
      <c r="H18" s="177"/>
      <c r="I18" s="177"/>
      <c r="J18" s="179"/>
    </row>
    <row r="19" spans="1:10" ht="16.5" customHeight="1">
      <c r="A19" s="1099"/>
      <c r="B19" s="861" t="s">
        <v>838</v>
      </c>
      <c r="C19" s="862" t="s">
        <v>839</v>
      </c>
      <c r="D19" s="861">
        <v>2</v>
      </c>
      <c r="E19" s="861" t="s">
        <v>75</v>
      </c>
      <c r="F19" s="177"/>
      <c r="G19" s="177"/>
      <c r="H19" s="177"/>
      <c r="I19" s="861">
        <v>2</v>
      </c>
      <c r="J19" s="179"/>
    </row>
    <row r="20" spans="1:10" ht="16.5" customHeight="1">
      <c r="A20" s="1099"/>
      <c r="B20" s="861" t="s">
        <v>840</v>
      </c>
      <c r="C20" s="862" t="s">
        <v>841</v>
      </c>
      <c r="D20" s="861">
        <v>3</v>
      </c>
      <c r="E20" s="861" t="s">
        <v>75</v>
      </c>
      <c r="F20" s="177"/>
      <c r="G20" s="861">
        <v>3</v>
      </c>
      <c r="H20" s="177"/>
      <c r="I20" s="177"/>
      <c r="J20" s="179"/>
    </row>
    <row r="21" spans="1:10" ht="16.5" customHeight="1">
      <c r="A21" s="1099"/>
      <c r="B21" s="861" t="s">
        <v>842</v>
      </c>
      <c r="C21" s="862" t="s">
        <v>843</v>
      </c>
      <c r="D21" s="861">
        <v>3</v>
      </c>
      <c r="E21" s="861" t="s">
        <v>75</v>
      </c>
      <c r="F21" s="177"/>
      <c r="G21" s="177"/>
      <c r="H21" s="861">
        <v>3</v>
      </c>
      <c r="I21" s="177"/>
      <c r="J21" s="179"/>
    </row>
    <row r="22" spans="1:10" ht="16.5" customHeight="1">
      <c r="A22" s="1099"/>
      <c r="B22" s="861" t="s">
        <v>844</v>
      </c>
      <c r="C22" s="862" t="s">
        <v>845</v>
      </c>
      <c r="D22" s="861">
        <v>3</v>
      </c>
      <c r="E22" s="861" t="s">
        <v>75</v>
      </c>
      <c r="F22" s="861">
        <v>3</v>
      </c>
      <c r="G22" s="177"/>
      <c r="H22" s="177"/>
      <c r="I22" s="177"/>
      <c r="J22" s="179"/>
    </row>
    <row r="23" spans="1:10" ht="16.5" customHeight="1">
      <c r="A23" s="1099"/>
      <c r="B23" s="861" t="s">
        <v>846</v>
      </c>
      <c r="C23" s="862" t="s">
        <v>847</v>
      </c>
      <c r="D23" s="861">
        <v>3</v>
      </c>
      <c r="E23" s="861" t="s">
        <v>75</v>
      </c>
      <c r="F23" s="177"/>
      <c r="G23" s="177"/>
      <c r="H23" s="861">
        <v>3</v>
      </c>
      <c r="I23" s="177"/>
      <c r="J23" s="179"/>
    </row>
    <row r="24" spans="1:10" ht="16.5" customHeight="1">
      <c r="A24" s="1099"/>
      <c r="B24" s="861" t="s">
        <v>848</v>
      </c>
      <c r="C24" s="862" t="s">
        <v>849</v>
      </c>
      <c r="D24" s="861">
        <v>3</v>
      </c>
      <c r="E24" s="861" t="s">
        <v>75</v>
      </c>
      <c r="F24" s="177"/>
      <c r="G24" s="177"/>
      <c r="H24" s="861">
        <v>3</v>
      </c>
      <c r="I24" s="177"/>
      <c r="J24" s="179"/>
    </row>
    <row r="25" spans="1:10" ht="16.5" customHeight="1">
      <c r="A25" s="1099"/>
      <c r="B25" s="861" t="s">
        <v>850</v>
      </c>
      <c r="C25" s="862" t="s">
        <v>851</v>
      </c>
      <c r="D25" s="861">
        <v>3</v>
      </c>
      <c r="E25" s="861" t="s">
        <v>75</v>
      </c>
      <c r="F25" s="861">
        <v>3</v>
      </c>
      <c r="G25" s="177"/>
      <c r="H25" s="177"/>
      <c r="I25" s="177"/>
      <c r="J25" s="179"/>
    </row>
    <row r="26" spans="1:10" ht="16.5" customHeight="1">
      <c r="A26" s="1099"/>
      <c r="B26" s="861" t="s">
        <v>3052</v>
      </c>
      <c r="C26" s="862" t="s">
        <v>854</v>
      </c>
      <c r="D26" s="861">
        <v>3</v>
      </c>
      <c r="E26" s="861" t="s">
        <v>75</v>
      </c>
      <c r="F26" s="177"/>
      <c r="G26" s="861">
        <v>3</v>
      </c>
      <c r="H26" s="177"/>
      <c r="I26" s="177"/>
      <c r="J26" s="179"/>
    </row>
    <row r="27" spans="1:10" ht="16.5" customHeight="1">
      <c r="A27" s="1099"/>
      <c r="B27" s="861" t="s">
        <v>855</v>
      </c>
      <c r="C27" s="862" t="s">
        <v>856</v>
      </c>
      <c r="D27" s="861">
        <v>3</v>
      </c>
      <c r="E27" s="861" t="s">
        <v>75</v>
      </c>
      <c r="F27" s="177"/>
      <c r="G27" s="177"/>
      <c r="H27" s="861">
        <v>3</v>
      </c>
      <c r="I27" s="177"/>
      <c r="J27" s="179"/>
    </row>
    <row r="28" spans="1:10" ht="16.5" customHeight="1">
      <c r="A28" s="1100"/>
      <c r="B28" s="861" t="s">
        <v>859</v>
      </c>
      <c r="C28" s="862" t="s">
        <v>860</v>
      </c>
      <c r="D28" s="861">
        <v>3</v>
      </c>
      <c r="E28" s="861" t="s">
        <v>75</v>
      </c>
      <c r="F28" s="861">
        <v>3</v>
      </c>
      <c r="G28" s="177"/>
      <c r="H28" s="177"/>
      <c r="I28" s="177"/>
      <c r="J28" s="179"/>
    </row>
    <row r="29" spans="1:10" ht="16.5" customHeight="1">
      <c r="A29" s="1101" t="s">
        <v>496</v>
      </c>
      <c r="B29" s="1102"/>
      <c r="C29" s="1103"/>
      <c r="D29" s="861">
        <f>SUM(D17:D28)</f>
        <v>34</v>
      </c>
      <c r="E29" s="177"/>
      <c r="F29" s="861">
        <f>SUM(F7:F28)-F16</f>
        <v>22</v>
      </c>
      <c r="G29" s="861">
        <f>SUM(G7:G28)-G16</f>
        <v>20</v>
      </c>
      <c r="H29" s="861">
        <f>SUM(H7:H28)-H16</f>
        <v>14</v>
      </c>
      <c r="I29" s="861">
        <f>SUM(I7:I28)-I16</f>
        <v>2</v>
      </c>
      <c r="J29" s="179"/>
    </row>
    <row r="30" spans="1:10" ht="16.5" customHeight="1">
      <c r="A30" s="1101" t="s">
        <v>201</v>
      </c>
      <c r="B30" s="1102"/>
      <c r="C30" s="1103"/>
      <c r="D30" s="1104">
        <f>D16+D29</f>
        <v>58</v>
      </c>
      <c r="E30" s="1102"/>
      <c r="F30" s="1102"/>
      <c r="G30" s="1102"/>
      <c r="H30" s="1102"/>
      <c r="I30" s="1102"/>
      <c r="J30" s="1105"/>
    </row>
    <row r="31" spans="1:10" ht="16.5" customHeight="1">
      <c r="A31" s="1101" t="s">
        <v>202</v>
      </c>
      <c r="B31" s="1102"/>
      <c r="C31" s="1103"/>
      <c r="D31" s="1104">
        <v>13</v>
      </c>
      <c r="E31" s="1102"/>
      <c r="F31" s="1102"/>
      <c r="G31" s="1102"/>
      <c r="H31" s="1102"/>
      <c r="I31" s="1102"/>
      <c r="J31" s="1105"/>
    </row>
    <row r="32" spans="1:10" ht="16.5" customHeight="1">
      <c r="A32" s="1101" t="s">
        <v>203</v>
      </c>
      <c r="B32" s="1102"/>
      <c r="C32" s="1103"/>
      <c r="D32" s="1104">
        <v>29</v>
      </c>
      <c r="E32" s="1102"/>
      <c r="F32" s="1102"/>
      <c r="G32" s="1102"/>
      <c r="H32" s="1102"/>
      <c r="I32" s="1102"/>
      <c r="J32" s="1105"/>
    </row>
    <row r="33" spans="1:10" ht="16.5" customHeight="1">
      <c r="A33" s="1101" t="s">
        <v>204</v>
      </c>
      <c r="B33" s="1102"/>
      <c r="C33" s="1103"/>
      <c r="D33" s="1104">
        <v>32</v>
      </c>
      <c r="E33" s="1102"/>
      <c r="F33" s="1102"/>
      <c r="G33" s="1102"/>
      <c r="H33" s="1102"/>
      <c r="I33" s="1102"/>
      <c r="J33" s="1105"/>
    </row>
    <row r="34" spans="1:10" ht="16.5" customHeight="1">
      <c r="A34" s="1101" t="s">
        <v>205</v>
      </c>
      <c r="B34" s="1102"/>
      <c r="C34" s="1103"/>
      <c r="D34" s="1123"/>
      <c r="E34" s="1102"/>
      <c r="F34" s="1102"/>
      <c r="G34" s="1102"/>
      <c r="H34" s="1102"/>
      <c r="I34" s="1102"/>
      <c r="J34" s="1105"/>
    </row>
    <row r="35" spans="1:10" ht="48.75" customHeight="1" thickBot="1">
      <c r="A35" s="1116" t="s">
        <v>206</v>
      </c>
      <c r="B35" s="1117"/>
      <c r="C35" s="1118"/>
      <c r="D35" s="1128" t="s">
        <v>3063</v>
      </c>
      <c r="E35" s="1117"/>
      <c r="F35" s="1117"/>
      <c r="G35" s="1117"/>
      <c r="H35" s="1117"/>
      <c r="I35" s="1117"/>
      <c r="J35" s="1120"/>
    </row>
    <row r="36" spans="1:10" ht="16.5" customHeight="1"/>
    <row r="37" spans="1:10" ht="16.5" customHeight="1"/>
    <row r="38" spans="1:10" ht="16.5" customHeight="1"/>
    <row r="39" spans="1:10" ht="16.5" customHeight="1"/>
    <row r="40" spans="1:10" ht="16.5" customHeight="1"/>
    <row r="41" spans="1:10" ht="16.5" customHeight="1"/>
    <row r="42" spans="1:10" ht="16.5" customHeight="1"/>
    <row r="43" spans="1:10" ht="16.5" customHeight="1"/>
    <row r="44" spans="1:10" ht="16.5" customHeight="1"/>
    <row r="45" spans="1:10" ht="16.5" customHeight="1"/>
    <row r="46" spans="1:10" ht="16.5" customHeight="1"/>
    <row r="47" spans="1:10" ht="16.5" customHeight="1"/>
    <row r="48" spans="1: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sheetData>
  <mergeCells count="23">
    <mergeCell ref="A1:J1"/>
    <mergeCell ref="D4:D5"/>
    <mergeCell ref="E4:E6"/>
    <mergeCell ref="F4:G4"/>
    <mergeCell ref="H4:I4"/>
    <mergeCell ref="F5:G5"/>
    <mergeCell ref="H5:I5"/>
    <mergeCell ref="A35:C35"/>
    <mergeCell ref="D35:J35"/>
    <mergeCell ref="A7:A15"/>
    <mergeCell ref="A31:C31"/>
    <mergeCell ref="A32:C32"/>
    <mergeCell ref="A33:C33"/>
    <mergeCell ref="A16:C16"/>
    <mergeCell ref="A17:A28"/>
    <mergeCell ref="A29:C29"/>
    <mergeCell ref="A30:C30"/>
    <mergeCell ref="D32:J32"/>
    <mergeCell ref="D30:J30"/>
    <mergeCell ref="D31:J31"/>
    <mergeCell ref="D33:J33"/>
    <mergeCell ref="A34:C34"/>
    <mergeCell ref="D34:J34"/>
  </mergeCells>
  <phoneticPr fontId="5" type="noConversion"/>
  <pageMargins left="0.25" right="0.25" top="0.75" bottom="0.75" header="0.3" footer="0.3"/>
  <pageSetup paperSize="9" scale="85"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opLeftCell="B1" workbookViewId="0">
      <selection activeCell="K11" sqref="K11"/>
    </sheetView>
  </sheetViews>
  <sheetFormatPr defaultColWidth="8.75" defaultRowHeight="16.5"/>
  <cols>
    <col min="1" max="1" width="9.625" style="879" customWidth="1"/>
    <col min="2" max="2" width="11.75" style="879" customWidth="1"/>
    <col min="3" max="3" width="33.25" style="879" customWidth="1"/>
    <col min="4" max="4" width="31.5" style="879" customWidth="1"/>
    <col min="5" max="5" width="8.125" style="879" customWidth="1"/>
    <col min="6" max="6" width="9.375" style="879" customWidth="1"/>
    <col min="7" max="8" width="7.125" style="879" customWidth="1"/>
    <col min="9" max="10" width="7.5" style="879" customWidth="1"/>
    <col min="11" max="11" width="22.75" style="879" customWidth="1"/>
    <col min="12" max="16384" width="8.75" style="879"/>
  </cols>
  <sheetData>
    <row r="1" spans="1:11" ht="66" customHeight="1">
      <c r="A1" s="1145" t="s">
        <v>2388</v>
      </c>
      <c r="B1" s="1146"/>
      <c r="C1" s="1146"/>
      <c r="D1" s="1146"/>
      <c r="E1" s="1146"/>
      <c r="F1" s="1146"/>
      <c r="G1" s="1146"/>
      <c r="H1" s="1146"/>
      <c r="I1" s="1146"/>
      <c r="J1" s="1146"/>
      <c r="K1" s="1146"/>
    </row>
    <row r="2" spans="1:11" ht="17.25" thickBot="1">
      <c r="A2" s="185" t="s">
        <v>2389</v>
      </c>
    </row>
    <row r="3" spans="1:11">
      <c r="A3" s="186" t="s">
        <v>51</v>
      </c>
      <c r="B3" s="880" t="s">
        <v>52</v>
      </c>
      <c r="C3" s="699" t="s">
        <v>3126</v>
      </c>
      <c r="D3" s="880" t="s">
        <v>2390</v>
      </c>
      <c r="E3" s="880" t="s">
        <v>54</v>
      </c>
      <c r="F3" s="1147" t="s">
        <v>55</v>
      </c>
      <c r="G3" s="1150" t="s">
        <v>56</v>
      </c>
      <c r="H3" s="1151"/>
      <c r="I3" s="1150" t="s">
        <v>57</v>
      </c>
      <c r="J3" s="1151"/>
      <c r="K3" s="187" t="s">
        <v>60</v>
      </c>
    </row>
    <row r="4" spans="1:11">
      <c r="A4" s="188" t="s">
        <v>61</v>
      </c>
      <c r="B4" s="881" t="s">
        <v>62</v>
      </c>
      <c r="C4" s="700" t="s">
        <v>3127</v>
      </c>
      <c r="D4" s="701" t="s">
        <v>2391</v>
      </c>
      <c r="E4" s="881" t="s">
        <v>64</v>
      </c>
      <c r="F4" s="1148"/>
      <c r="G4" s="1152" t="s">
        <v>65</v>
      </c>
      <c r="H4" s="1153"/>
      <c r="I4" s="1152" t="s">
        <v>66</v>
      </c>
      <c r="J4" s="1153"/>
      <c r="K4" s="189" t="s">
        <v>69</v>
      </c>
    </row>
    <row r="5" spans="1:11">
      <c r="A5" s="190"/>
      <c r="B5" s="882"/>
      <c r="C5" s="700"/>
      <c r="D5" s="702"/>
      <c r="E5" s="881"/>
      <c r="F5" s="1149"/>
      <c r="G5" s="191" t="s">
        <v>70</v>
      </c>
      <c r="H5" s="191" t="s">
        <v>71</v>
      </c>
      <c r="I5" s="191" t="s">
        <v>70</v>
      </c>
      <c r="J5" s="191" t="s">
        <v>71</v>
      </c>
      <c r="K5" s="192"/>
    </row>
    <row r="6" spans="1:11" ht="19.5">
      <c r="A6" s="1143" t="s">
        <v>72</v>
      </c>
      <c r="B6" s="194" t="s">
        <v>2392</v>
      </c>
      <c r="C6" s="703" t="s">
        <v>2393</v>
      </c>
      <c r="D6" s="704" t="s">
        <v>3128</v>
      </c>
      <c r="E6" s="195">
        <v>2</v>
      </c>
      <c r="F6" s="196"/>
      <c r="G6" s="197">
        <v>2</v>
      </c>
      <c r="H6" s="197"/>
      <c r="I6" s="197"/>
      <c r="J6" s="198"/>
      <c r="K6" s="705" t="s">
        <v>3129</v>
      </c>
    </row>
    <row r="7" spans="1:11" ht="19.5">
      <c r="A7" s="1144"/>
      <c r="B7" s="194" t="s">
        <v>2395</v>
      </c>
      <c r="C7" s="703" t="s">
        <v>2396</v>
      </c>
      <c r="D7" s="706" t="s">
        <v>2397</v>
      </c>
      <c r="E7" s="200">
        <v>2</v>
      </c>
      <c r="F7" s="201"/>
      <c r="G7" s="197">
        <v>2</v>
      </c>
      <c r="H7" s="197"/>
      <c r="I7" s="197"/>
      <c r="J7" s="202"/>
      <c r="K7" s="199"/>
    </row>
    <row r="8" spans="1:11" ht="19.5">
      <c r="A8" s="1144"/>
      <c r="B8" s="194" t="s">
        <v>2398</v>
      </c>
      <c r="C8" s="707" t="s">
        <v>3130</v>
      </c>
      <c r="D8" s="706" t="s">
        <v>3131</v>
      </c>
      <c r="E8" s="203">
        <v>3</v>
      </c>
      <c r="F8" s="204"/>
      <c r="G8" s="197"/>
      <c r="H8" s="197">
        <v>3</v>
      </c>
      <c r="I8" s="197"/>
      <c r="J8" s="197"/>
      <c r="K8" s="199"/>
    </row>
    <row r="9" spans="1:11" ht="19.5">
      <c r="A9" s="1144"/>
      <c r="B9" s="194" t="s">
        <v>3132</v>
      </c>
      <c r="C9" s="708" t="s">
        <v>2399</v>
      </c>
      <c r="D9" s="706" t="s">
        <v>2400</v>
      </c>
      <c r="E9" s="203">
        <v>3</v>
      </c>
      <c r="F9" s="205"/>
      <c r="G9" s="206"/>
      <c r="H9" s="197">
        <v>3</v>
      </c>
      <c r="I9" s="197"/>
      <c r="J9" s="197"/>
      <c r="K9" s="207"/>
    </row>
    <row r="10" spans="1:11" ht="19.5">
      <c r="A10" s="1144"/>
      <c r="B10" s="208" t="s">
        <v>3133</v>
      </c>
      <c r="C10" s="707" t="s">
        <v>3134</v>
      </c>
      <c r="D10" s="709" t="s">
        <v>2401</v>
      </c>
      <c r="E10" s="209">
        <v>4</v>
      </c>
      <c r="F10" s="210"/>
      <c r="G10" s="206">
        <v>4</v>
      </c>
      <c r="H10" s="197"/>
      <c r="I10" s="197"/>
      <c r="J10" s="197"/>
      <c r="K10" s="211"/>
    </row>
    <row r="11" spans="1:11" ht="19.5">
      <c r="A11" s="1144"/>
      <c r="B11" s="194" t="s">
        <v>2402</v>
      </c>
      <c r="C11" s="703" t="s">
        <v>2403</v>
      </c>
      <c r="D11" s="706" t="s">
        <v>2404</v>
      </c>
      <c r="E11" s="212">
        <v>2</v>
      </c>
      <c r="F11" s="213"/>
      <c r="G11" s="206"/>
      <c r="H11" s="197">
        <v>2</v>
      </c>
      <c r="I11" s="197"/>
      <c r="J11" s="197"/>
      <c r="K11" s="705" t="s">
        <v>2394</v>
      </c>
    </row>
    <row r="12" spans="1:11" ht="19.5">
      <c r="A12" s="1144"/>
      <c r="B12" s="194" t="s">
        <v>2405</v>
      </c>
      <c r="C12" s="703" t="s">
        <v>2406</v>
      </c>
      <c r="D12" s="706" t="s">
        <v>2407</v>
      </c>
      <c r="E12" s="203">
        <v>2</v>
      </c>
      <c r="F12" s="214"/>
      <c r="G12" s="206"/>
      <c r="H12" s="197">
        <v>2</v>
      </c>
      <c r="I12" s="197"/>
      <c r="J12" s="197"/>
      <c r="K12" s="705" t="s">
        <v>3129</v>
      </c>
    </row>
    <row r="13" spans="1:11" ht="19.5">
      <c r="A13" s="1144"/>
      <c r="B13" s="194" t="s">
        <v>2408</v>
      </c>
      <c r="C13" s="708" t="s">
        <v>3135</v>
      </c>
      <c r="D13" s="706" t="s">
        <v>3136</v>
      </c>
      <c r="E13" s="215">
        <v>3</v>
      </c>
      <c r="F13" s="201"/>
      <c r="G13" s="197"/>
      <c r="H13" s="197">
        <v>3</v>
      </c>
      <c r="I13" s="197"/>
      <c r="J13" s="197"/>
      <c r="K13" s="199"/>
    </row>
    <row r="14" spans="1:11" ht="19.5">
      <c r="A14" s="1144"/>
      <c r="B14" s="194" t="s">
        <v>2409</v>
      </c>
      <c r="C14" s="707" t="s">
        <v>2410</v>
      </c>
      <c r="D14" s="710" t="s">
        <v>2411</v>
      </c>
      <c r="E14" s="203">
        <v>3</v>
      </c>
      <c r="F14" s="206"/>
      <c r="G14" s="197"/>
      <c r="H14" s="197">
        <v>3</v>
      </c>
      <c r="I14" s="197"/>
      <c r="J14" s="197"/>
      <c r="K14" s="705" t="s">
        <v>3137</v>
      </c>
    </row>
    <row r="15" spans="1:11" ht="19.5">
      <c r="A15" s="1144"/>
      <c r="B15" s="194" t="s">
        <v>2412</v>
      </c>
      <c r="C15" s="707" t="s">
        <v>2413</v>
      </c>
      <c r="D15" s="711" t="s">
        <v>3138</v>
      </c>
      <c r="E15" s="215">
        <v>3</v>
      </c>
      <c r="F15" s="206"/>
      <c r="G15" s="197">
        <v>3</v>
      </c>
      <c r="H15" s="197"/>
      <c r="I15" s="197"/>
      <c r="J15" s="197"/>
      <c r="K15" s="199"/>
    </row>
    <row r="16" spans="1:11" ht="19.5">
      <c r="A16" s="1144"/>
      <c r="B16" s="194" t="s">
        <v>2414</v>
      </c>
      <c r="C16" s="707" t="s">
        <v>2415</v>
      </c>
      <c r="D16" s="711" t="s">
        <v>3139</v>
      </c>
      <c r="E16" s="212">
        <v>3</v>
      </c>
      <c r="F16" s="206"/>
      <c r="G16" s="197">
        <v>3</v>
      </c>
      <c r="H16" s="197"/>
      <c r="I16" s="197"/>
      <c r="J16" s="197"/>
      <c r="K16" s="199"/>
    </row>
    <row r="17" spans="1:11" ht="36.75" customHeight="1">
      <c r="A17" s="1144"/>
      <c r="B17" s="194" t="s">
        <v>3140</v>
      </c>
      <c r="C17" s="707" t="s">
        <v>3141</v>
      </c>
      <c r="D17" s="706" t="s">
        <v>2416</v>
      </c>
      <c r="E17" s="203">
        <v>3</v>
      </c>
      <c r="F17" s="206"/>
      <c r="G17" s="197">
        <v>3</v>
      </c>
      <c r="H17" s="197"/>
      <c r="I17" s="197"/>
      <c r="J17" s="197"/>
      <c r="K17" s="199"/>
    </row>
    <row r="18" spans="1:11" ht="19.5">
      <c r="A18" s="1144"/>
      <c r="B18" s="194" t="s">
        <v>3142</v>
      </c>
      <c r="C18" s="712" t="s">
        <v>2417</v>
      </c>
      <c r="D18" s="710" t="s">
        <v>2418</v>
      </c>
      <c r="E18" s="203">
        <v>4</v>
      </c>
      <c r="F18" s="206"/>
      <c r="G18" s="197">
        <v>4</v>
      </c>
      <c r="H18" s="197"/>
      <c r="I18" s="197"/>
      <c r="J18" s="197"/>
      <c r="K18" s="199"/>
    </row>
    <row r="19" spans="1:11" ht="42.75" customHeight="1">
      <c r="A19" s="1144"/>
      <c r="B19" s="194" t="s">
        <v>2419</v>
      </c>
      <c r="C19" s="707" t="s">
        <v>3143</v>
      </c>
      <c r="D19" s="706" t="s">
        <v>2420</v>
      </c>
      <c r="E19" s="216">
        <v>2</v>
      </c>
      <c r="F19" s="206"/>
      <c r="G19" s="197"/>
      <c r="H19" s="197">
        <v>2</v>
      </c>
      <c r="I19" s="197"/>
      <c r="J19" s="197"/>
      <c r="K19" s="199"/>
    </row>
    <row r="20" spans="1:11" ht="19.5">
      <c r="A20" s="1144"/>
      <c r="B20" s="194" t="s">
        <v>3144</v>
      </c>
      <c r="C20" s="707" t="s">
        <v>2421</v>
      </c>
      <c r="D20" s="706" t="s">
        <v>3145</v>
      </c>
      <c r="E20" s="203">
        <v>3</v>
      </c>
      <c r="F20" s="206"/>
      <c r="G20" s="197">
        <v>3</v>
      </c>
      <c r="H20" s="197"/>
      <c r="I20" s="197"/>
      <c r="J20" s="197"/>
      <c r="K20" s="199"/>
    </row>
    <row r="21" spans="1:11" ht="19.5">
      <c r="A21" s="1144"/>
      <c r="B21" s="194" t="s">
        <v>3146</v>
      </c>
      <c r="C21" s="713" t="s">
        <v>2422</v>
      </c>
      <c r="D21" s="710" t="s">
        <v>2423</v>
      </c>
      <c r="E21" s="215">
        <v>3</v>
      </c>
      <c r="F21" s="217"/>
      <c r="G21" s="197">
        <v>3</v>
      </c>
      <c r="H21" s="197"/>
      <c r="I21" s="197"/>
      <c r="J21" s="197"/>
      <c r="K21" s="705" t="s">
        <v>2424</v>
      </c>
    </row>
    <row r="22" spans="1:11" ht="19.5">
      <c r="A22" s="1144"/>
      <c r="B22" s="194" t="s">
        <v>2425</v>
      </c>
      <c r="C22" s="703" t="s">
        <v>2426</v>
      </c>
      <c r="D22" s="706" t="s">
        <v>1423</v>
      </c>
      <c r="E22" s="203">
        <v>3</v>
      </c>
      <c r="F22" s="218"/>
      <c r="G22" s="206"/>
      <c r="H22" s="197">
        <v>3</v>
      </c>
      <c r="I22" s="197"/>
      <c r="J22" s="197"/>
      <c r="K22" s="705" t="s">
        <v>3147</v>
      </c>
    </row>
    <row r="23" spans="1:11" ht="19.5">
      <c r="A23" s="1144"/>
      <c r="B23" s="194" t="s">
        <v>3148</v>
      </c>
      <c r="C23" s="714" t="s">
        <v>2427</v>
      </c>
      <c r="D23" s="706" t="s">
        <v>3149</v>
      </c>
      <c r="E23" s="203">
        <v>3</v>
      </c>
      <c r="F23" s="219"/>
      <c r="G23" s="197">
        <v>3</v>
      </c>
      <c r="H23" s="197"/>
      <c r="I23" s="197"/>
      <c r="J23" s="197"/>
      <c r="K23" s="705" t="s">
        <v>2394</v>
      </c>
    </row>
    <row r="24" spans="1:11" ht="19.5">
      <c r="A24" s="1144"/>
      <c r="B24" s="194" t="s">
        <v>2428</v>
      </c>
      <c r="C24" s="703" t="s">
        <v>2429</v>
      </c>
      <c r="D24" s="706" t="s">
        <v>2430</v>
      </c>
      <c r="E24" s="203">
        <v>2</v>
      </c>
      <c r="F24" s="219"/>
      <c r="G24" s="197"/>
      <c r="H24" s="197">
        <v>2</v>
      </c>
      <c r="I24" s="197"/>
      <c r="J24" s="197"/>
      <c r="K24" s="199"/>
    </row>
    <row r="25" spans="1:11" ht="19.5">
      <c r="A25" s="1144"/>
      <c r="B25" s="194" t="s">
        <v>2431</v>
      </c>
      <c r="C25" s="708" t="s">
        <v>2432</v>
      </c>
      <c r="D25" s="706" t="s">
        <v>3150</v>
      </c>
      <c r="E25" s="203">
        <v>3</v>
      </c>
      <c r="F25" s="218"/>
      <c r="G25" s="206"/>
      <c r="H25" s="197">
        <v>3</v>
      </c>
      <c r="I25" s="197"/>
      <c r="J25" s="197"/>
      <c r="K25" s="199"/>
    </row>
    <row r="26" spans="1:11" ht="33">
      <c r="A26" s="1144"/>
      <c r="B26" s="194" t="s">
        <v>2433</v>
      </c>
      <c r="C26" s="703" t="s">
        <v>3151</v>
      </c>
      <c r="D26" s="710" t="s">
        <v>3152</v>
      </c>
      <c r="E26" s="220">
        <v>2</v>
      </c>
      <c r="F26" s="221"/>
      <c r="G26" s="217"/>
      <c r="H26" s="198">
        <v>2</v>
      </c>
      <c r="I26" s="198"/>
      <c r="J26" s="197"/>
      <c r="K26" s="199"/>
    </row>
    <row r="27" spans="1:11" ht="19.5">
      <c r="A27" s="1144"/>
      <c r="B27" s="194" t="s">
        <v>3153</v>
      </c>
      <c r="C27" s="703" t="s">
        <v>2434</v>
      </c>
      <c r="D27" s="706" t="s">
        <v>3154</v>
      </c>
      <c r="E27" s="203">
        <v>2</v>
      </c>
      <c r="F27" s="222"/>
      <c r="G27" s="219"/>
      <c r="H27" s="223">
        <v>2</v>
      </c>
      <c r="I27" s="224"/>
      <c r="J27" s="206"/>
      <c r="K27" s="199"/>
    </row>
    <row r="28" spans="1:11" ht="19.5">
      <c r="A28" s="1144"/>
      <c r="B28" s="194" t="s">
        <v>2435</v>
      </c>
      <c r="C28" s="703" t="s">
        <v>2436</v>
      </c>
      <c r="D28" s="709" t="s">
        <v>3155</v>
      </c>
      <c r="E28" s="225">
        <v>3</v>
      </c>
      <c r="F28" s="226"/>
      <c r="G28" s="201">
        <v>3</v>
      </c>
      <c r="H28" s="227"/>
      <c r="I28" s="227"/>
      <c r="J28" s="197"/>
      <c r="K28" s="199"/>
    </row>
    <row r="29" spans="1:11" ht="19.5">
      <c r="A29" s="1144"/>
      <c r="B29" s="194" t="s">
        <v>3156</v>
      </c>
      <c r="C29" s="703" t="s">
        <v>3157</v>
      </c>
      <c r="D29" s="709" t="s">
        <v>2437</v>
      </c>
      <c r="E29" s="220">
        <v>5</v>
      </c>
      <c r="F29" s="210"/>
      <c r="G29" s="206"/>
      <c r="H29" s="197"/>
      <c r="I29" s="197">
        <v>5</v>
      </c>
      <c r="J29" s="197"/>
      <c r="K29" s="705" t="s">
        <v>3158</v>
      </c>
    </row>
    <row r="30" spans="1:11" ht="19.5">
      <c r="A30" s="1144"/>
      <c r="B30" s="194" t="s">
        <v>2438</v>
      </c>
      <c r="C30" s="703" t="s">
        <v>3159</v>
      </c>
      <c r="D30" s="711" t="s">
        <v>2439</v>
      </c>
      <c r="E30" s="212">
        <v>5</v>
      </c>
      <c r="F30" s="210"/>
      <c r="G30" s="203"/>
      <c r="H30" s="197"/>
      <c r="I30" s="197"/>
      <c r="J30" s="197">
        <v>5</v>
      </c>
      <c r="K30" s="705" t="s">
        <v>3160</v>
      </c>
    </row>
    <row r="31" spans="1:11" ht="19.5">
      <c r="A31" s="1144"/>
      <c r="B31" s="194" t="s">
        <v>3161</v>
      </c>
      <c r="C31" s="708" t="s">
        <v>3162</v>
      </c>
      <c r="D31" s="706" t="s">
        <v>2440</v>
      </c>
      <c r="E31" s="203">
        <v>5</v>
      </c>
      <c r="F31" s="210"/>
      <c r="G31" s="206"/>
      <c r="H31" s="197">
        <v>5</v>
      </c>
      <c r="I31" s="197"/>
      <c r="J31" s="197"/>
      <c r="K31" s="705"/>
    </row>
    <row r="32" spans="1:11" ht="19.5">
      <c r="A32" s="1144"/>
      <c r="B32" s="194" t="s">
        <v>3163</v>
      </c>
      <c r="C32" s="703" t="s">
        <v>3164</v>
      </c>
      <c r="D32" s="706" t="s">
        <v>3165</v>
      </c>
      <c r="E32" s="203">
        <v>5</v>
      </c>
      <c r="F32" s="210"/>
      <c r="G32" s="206"/>
      <c r="H32" s="197">
        <v>5</v>
      </c>
      <c r="I32" s="197"/>
      <c r="J32" s="197"/>
      <c r="K32" s="199"/>
    </row>
    <row r="33" spans="1:12" ht="19.5">
      <c r="A33" s="1144"/>
      <c r="B33" s="194" t="s">
        <v>3166</v>
      </c>
      <c r="C33" s="707" t="s">
        <v>3167</v>
      </c>
      <c r="D33" s="710" t="s">
        <v>2441</v>
      </c>
      <c r="E33" s="203">
        <v>3</v>
      </c>
      <c r="F33" s="210"/>
      <c r="G33" s="206">
        <v>3</v>
      </c>
      <c r="H33" s="197"/>
      <c r="I33" s="197"/>
      <c r="J33" s="197"/>
      <c r="K33" s="199"/>
    </row>
    <row r="34" spans="1:12" ht="19.5">
      <c r="A34" s="1144"/>
      <c r="B34" s="194" t="s">
        <v>3168</v>
      </c>
      <c r="C34" s="707" t="s">
        <v>3169</v>
      </c>
      <c r="D34" s="711" t="s">
        <v>1424</v>
      </c>
      <c r="E34" s="203">
        <v>4</v>
      </c>
      <c r="F34" s="210"/>
      <c r="G34" s="206"/>
      <c r="H34" s="197">
        <v>4</v>
      </c>
      <c r="I34" s="197"/>
      <c r="J34" s="197"/>
      <c r="K34" s="705" t="s">
        <v>3170</v>
      </c>
    </row>
    <row r="35" spans="1:12" ht="19.5">
      <c r="A35" s="1144"/>
      <c r="B35" s="194" t="s">
        <v>3171</v>
      </c>
      <c r="C35" s="708" t="s">
        <v>3172</v>
      </c>
      <c r="D35" s="706" t="s">
        <v>3173</v>
      </c>
      <c r="E35" s="203">
        <v>4</v>
      </c>
      <c r="F35" s="210"/>
      <c r="G35" s="206"/>
      <c r="H35" s="197">
        <v>4</v>
      </c>
      <c r="I35" s="197"/>
      <c r="J35" s="197"/>
      <c r="K35" s="705" t="s">
        <v>3147</v>
      </c>
    </row>
    <row r="36" spans="1:12" ht="19.5">
      <c r="A36" s="1144"/>
      <c r="B36" s="194" t="s">
        <v>2442</v>
      </c>
      <c r="C36" s="703" t="s">
        <v>3174</v>
      </c>
      <c r="D36" s="706" t="s">
        <v>2443</v>
      </c>
      <c r="E36" s="225">
        <v>6</v>
      </c>
      <c r="F36" s="210"/>
      <c r="G36" s="206">
        <v>6</v>
      </c>
      <c r="H36" s="197"/>
      <c r="I36" s="197"/>
      <c r="J36" s="197"/>
      <c r="K36" s="199"/>
    </row>
    <row r="37" spans="1:12" ht="19.5">
      <c r="A37" s="1144"/>
      <c r="B37" s="194" t="s">
        <v>2444</v>
      </c>
      <c r="C37" s="703" t="s">
        <v>2445</v>
      </c>
      <c r="D37" s="706" t="s">
        <v>1425</v>
      </c>
      <c r="E37" s="225">
        <v>6</v>
      </c>
      <c r="F37" s="210"/>
      <c r="G37" s="206"/>
      <c r="H37" s="197">
        <v>6</v>
      </c>
      <c r="I37" s="197"/>
      <c r="J37" s="197"/>
      <c r="K37" s="199"/>
    </row>
    <row r="38" spans="1:12" ht="19.5">
      <c r="A38" s="1144"/>
      <c r="B38" s="194" t="s">
        <v>3175</v>
      </c>
      <c r="C38" s="703" t="s">
        <v>2446</v>
      </c>
      <c r="D38" s="706" t="s">
        <v>3176</v>
      </c>
      <c r="E38" s="228">
        <v>6</v>
      </c>
      <c r="F38" s="210"/>
      <c r="G38" s="206"/>
      <c r="H38" s="197"/>
      <c r="I38" s="197">
        <v>6</v>
      </c>
      <c r="J38" s="197"/>
      <c r="K38" s="199"/>
    </row>
    <row r="39" spans="1:12" ht="20.25" thickBot="1">
      <c r="A39" s="1144"/>
      <c r="B39" s="229" t="s">
        <v>2447</v>
      </c>
      <c r="C39" s="715" t="s">
        <v>3177</v>
      </c>
      <c r="D39" s="716" t="s">
        <v>3178</v>
      </c>
      <c r="E39" s="230">
        <v>8</v>
      </c>
      <c r="F39" s="231"/>
      <c r="G39" s="217"/>
      <c r="H39" s="198"/>
      <c r="I39" s="198"/>
      <c r="J39" s="198">
        <v>8</v>
      </c>
      <c r="K39" s="232"/>
    </row>
    <row r="40" spans="1:12" ht="20.25" thickBot="1">
      <c r="A40" s="1129" t="s">
        <v>201</v>
      </c>
      <c r="B40" s="1130"/>
      <c r="C40" s="1130"/>
      <c r="D40" s="1131"/>
      <c r="E40" s="1132">
        <f>SUM(E6:E39)</f>
        <v>120</v>
      </c>
      <c r="F40" s="1133"/>
      <c r="G40" s="1133"/>
      <c r="H40" s="1133"/>
      <c r="I40" s="1133"/>
      <c r="J40" s="1133"/>
      <c r="K40" s="1133"/>
      <c r="L40" s="717"/>
    </row>
    <row r="41" spans="1:12" ht="16.5" customHeight="1">
      <c r="A41" s="1134" t="s">
        <v>3179</v>
      </c>
      <c r="B41" s="1135"/>
      <c r="C41" s="1135"/>
      <c r="D41" s="1135"/>
      <c r="E41" s="1135"/>
      <c r="F41" s="1135"/>
      <c r="G41" s="1135"/>
      <c r="H41" s="1135"/>
      <c r="I41" s="1135"/>
      <c r="J41" s="1135"/>
      <c r="K41" s="1136"/>
    </row>
    <row r="42" spans="1:12" ht="16.5" customHeight="1">
      <c r="A42" s="1137"/>
      <c r="B42" s="1138"/>
      <c r="C42" s="1138"/>
      <c r="D42" s="1138"/>
      <c r="E42" s="1138"/>
      <c r="F42" s="1138"/>
      <c r="G42" s="1138"/>
      <c r="H42" s="1138"/>
      <c r="I42" s="1138"/>
      <c r="J42" s="1138"/>
      <c r="K42" s="1139"/>
    </row>
    <row r="43" spans="1:12" ht="17.25" thickBot="1">
      <c r="A43" s="1140"/>
      <c r="B43" s="1141"/>
      <c r="C43" s="1141"/>
      <c r="D43" s="1141"/>
      <c r="E43" s="1141"/>
      <c r="F43" s="1141"/>
      <c r="G43" s="1141"/>
      <c r="H43" s="1141"/>
      <c r="I43" s="1141"/>
      <c r="J43" s="1141"/>
      <c r="K43" s="1142"/>
    </row>
    <row r="44" spans="1:12">
      <c r="A44" s="718"/>
      <c r="B44" s="719"/>
      <c r="C44" s="719"/>
      <c r="D44" s="719"/>
      <c r="E44" s="719"/>
      <c r="F44" s="719"/>
      <c r="G44" s="719"/>
      <c r="H44" s="719"/>
      <c r="I44" s="719"/>
      <c r="J44" s="719"/>
      <c r="K44" s="720"/>
    </row>
    <row r="45" spans="1:12" ht="17.25" customHeight="1">
      <c r="A45" s="721"/>
      <c r="B45" s="722"/>
      <c r="C45" s="722"/>
      <c r="D45" s="722"/>
      <c r="E45" s="722"/>
      <c r="F45" s="722"/>
      <c r="G45" s="722"/>
      <c r="H45" s="722"/>
      <c r="I45" s="722"/>
      <c r="J45" s="722"/>
      <c r="K45" s="722"/>
      <c r="L45" s="267"/>
    </row>
  </sheetData>
  <mergeCells count="10">
    <mergeCell ref="A40:D40"/>
    <mergeCell ref="E40:K40"/>
    <mergeCell ref="A41:K43"/>
    <mergeCell ref="A6:A39"/>
    <mergeCell ref="A1:K1"/>
    <mergeCell ref="F3:F5"/>
    <mergeCell ref="G3:H3"/>
    <mergeCell ref="I3:J3"/>
    <mergeCell ref="G4:H4"/>
    <mergeCell ref="I4:J4"/>
  </mergeCells>
  <phoneticPr fontId="5" type="noConversion"/>
  <pageMargins left="0.25" right="0.25" top="0.75" bottom="0.75" header="0.3" footer="0.3"/>
  <pageSetup paperSize="9" scale="6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workbookViewId="0">
      <selection activeCell="C26" sqref="C26"/>
    </sheetView>
  </sheetViews>
  <sheetFormatPr defaultRowHeight="16.5"/>
  <cols>
    <col min="1" max="1" width="13.25" style="754" customWidth="1"/>
    <col min="2" max="2" width="23" style="754" customWidth="1"/>
    <col min="3" max="3" width="33.625" style="754" customWidth="1"/>
    <col min="4" max="4" width="10.625" style="754" customWidth="1"/>
    <col min="5" max="5" width="13.25" style="754" customWidth="1"/>
    <col min="6" max="7" width="6.375" style="754" customWidth="1"/>
    <col min="8" max="9" width="6.875" style="754" customWidth="1"/>
    <col min="10" max="13" width="6.375" style="754" customWidth="1"/>
    <col min="14" max="14" width="29.625" style="754" customWidth="1"/>
    <col min="15" max="16384" width="9" style="754"/>
  </cols>
  <sheetData>
    <row r="1" spans="1:14">
      <c r="A1" s="1172" t="s">
        <v>2701</v>
      </c>
      <c r="B1" s="1172"/>
      <c r="C1" s="1172"/>
      <c r="D1" s="1172"/>
      <c r="E1" s="1172"/>
      <c r="F1" s="1172"/>
      <c r="G1" s="1172"/>
      <c r="H1" s="1172"/>
      <c r="I1" s="1172"/>
      <c r="J1" s="1172"/>
      <c r="K1" s="1172"/>
      <c r="L1" s="1172"/>
      <c r="M1" s="1172"/>
      <c r="N1" s="1172"/>
    </row>
    <row r="2" spans="1:14" ht="17.25" thickBot="1">
      <c r="A2" s="755" t="s">
        <v>2702</v>
      </c>
      <c r="B2" s="755"/>
      <c r="C2" s="755"/>
      <c r="D2" s="756"/>
      <c r="E2" s="756"/>
      <c r="F2" s="756"/>
      <c r="G2" s="756"/>
      <c r="H2" s="756"/>
      <c r="I2" s="756"/>
      <c r="J2" s="756"/>
      <c r="K2" s="756"/>
      <c r="L2" s="756"/>
      <c r="M2" s="756"/>
      <c r="N2" s="756"/>
    </row>
    <row r="3" spans="1:14">
      <c r="A3" s="757" t="s">
        <v>51</v>
      </c>
      <c r="B3" s="758" t="s">
        <v>52</v>
      </c>
      <c r="C3" s="759" t="s">
        <v>53</v>
      </c>
      <c r="D3" s="758" t="s">
        <v>54</v>
      </c>
      <c r="E3" s="1173" t="s">
        <v>55</v>
      </c>
      <c r="F3" s="1176" t="s">
        <v>56</v>
      </c>
      <c r="G3" s="1177"/>
      <c r="H3" s="1176" t="s">
        <v>57</v>
      </c>
      <c r="I3" s="1177"/>
      <c r="J3" s="1176" t="s">
        <v>58</v>
      </c>
      <c r="K3" s="1177"/>
      <c r="L3" s="1176" t="s">
        <v>59</v>
      </c>
      <c r="M3" s="1177"/>
      <c r="N3" s="760" t="s">
        <v>60</v>
      </c>
    </row>
    <row r="4" spans="1:14">
      <c r="A4" s="761" t="s">
        <v>61</v>
      </c>
      <c r="B4" s="762" t="s">
        <v>62</v>
      </c>
      <c r="C4" s="763" t="s">
        <v>63</v>
      </c>
      <c r="D4" s="762" t="s">
        <v>64</v>
      </c>
      <c r="E4" s="1174"/>
      <c r="F4" s="1178" t="s">
        <v>65</v>
      </c>
      <c r="G4" s="1179"/>
      <c r="H4" s="1178" t="s">
        <v>66</v>
      </c>
      <c r="I4" s="1179"/>
      <c r="J4" s="1178" t="s">
        <v>67</v>
      </c>
      <c r="K4" s="1179"/>
      <c r="L4" s="1178" t="s">
        <v>68</v>
      </c>
      <c r="M4" s="1179"/>
      <c r="N4" s="764" t="s">
        <v>69</v>
      </c>
    </row>
    <row r="5" spans="1:14">
      <c r="A5" s="765"/>
      <c r="B5" s="766"/>
      <c r="C5" s="767"/>
      <c r="D5" s="766"/>
      <c r="E5" s="1175"/>
      <c r="F5" s="766" t="s">
        <v>70</v>
      </c>
      <c r="G5" s="766" t="s">
        <v>71</v>
      </c>
      <c r="H5" s="766" t="s">
        <v>70</v>
      </c>
      <c r="I5" s="766" t="s">
        <v>71</v>
      </c>
      <c r="J5" s="766" t="s">
        <v>70</v>
      </c>
      <c r="K5" s="766" t="s">
        <v>71</v>
      </c>
      <c r="L5" s="766" t="s">
        <v>70</v>
      </c>
      <c r="M5" s="766" t="s">
        <v>71</v>
      </c>
      <c r="N5" s="768"/>
    </row>
    <row r="6" spans="1:14">
      <c r="A6" s="769" t="s">
        <v>72</v>
      </c>
      <c r="B6" s="770" t="s">
        <v>2703</v>
      </c>
      <c r="C6" s="771" t="s">
        <v>2704</v>
      </c>
      <c r="D6" s="772">
        <v>3</v>
      </c>
      <c r="E6" s="772" t="s">
        <v>75</v>
      </c>
      <c r="F6" s="772">
        <v>3</v>
      </c>
      <c r="G6" s="773"/>
      <c r="H6" s="773"/>
      <c r="I6" s="773"/>
      <c r="J6" s="773"/>
      <c r="K6" s="773"/>
      <c r="L6" s="773"/>
      <c r="M6" s="773"/>
      <c r="N6" s="774" t="s">
        <v>1002</v>
      </c>
    </row>
    <row r="7" spans="1:14">
      <c r="A7" s="1154" t="s">
        <v>93</v>
      </c>
      <c r="B7" s="1155"/>
      <c r="C7" s="1156"/>
      <c r="D7" s="772">
        <v>3</v>
      </c>
      <c r="E7" s="773"/>
      <c r="F7" s="772">
        <v>3</v>
      </c>
      <c r="G7" s="772">
        <v>0</v>
      </c>
      <c r="H7" s="772">
        <v>0</v>
      </c>
      <c r="I7" s="772">
        <v>0</v>
      </c>
      <c r="J7" s="772">
        <v>0</v>
      </c>
      <c r="K7" s="772">
        <v>0</v>
      </c>
      <c r="L7" s="772">
        <v>0</v>
      </c>
      <c r="M7" s="772">
        <v>0</v>
      </c>
      <c r="N7" s="775"/>
    </row>
    <row r="8" spans="1:14">
      <c r="A8" s="1169" t="s">
        <v>435</v>
      </c>
      <c r="B8" s="772" t="s">
        <v>2705</v>
      </c>
      <c r="C8" s="771" t="s">
        <v>1003</v>
      </c>
      <c r="D8" s="772">
        <v>3</v>
      </c>
      <c r="E8" s="772" t="s">
        <v>75</v>
      </c>
      <c r="F8" s="772">
        <v>3</v>
      </c>
      <c r="G8" s="773"/>
      <c r="H8" s="773"/>
      <c r="I8" s="773"/>
      <c r="J8" s="773"/>
      <c r="K8" s="773"/>
      <c r="L8" s="773"/>
      <c r="M8" s="773"/>
      <c r="N8" s="774" t="s">
        <v>1002</v>
      </c>
    </row>
    <row r="9" spans="1:14">
      <c r="A9" s="1170"/>
      <c r="B9" s="772" t="s">
        <v>2706</v>
      </c>
      <c r="C9" s="771" t="s">
        <v>1006</v>
      </c>
      <c r="D9" s="772">
        <v>3</v>
      </c>
      <c r="E9" s="772" t="s">
        <v>75</v>
      </c>
      <c r="F9" s="772">
        <v>3</v>
      </c>
      <c r="G9" s="773"/>
      <c r="H9" s="773"/>
      <c r="I9" s="773"/>
      <c r="J9" s="773"/>
      <c r="K9" s="773"/>
      <c r="L9" s="773"/>
      <c r="M9" s="773"/>
      <c r="N9" s="774" t="s">
        <v>1004</v>
      </c>
    </row>
    <row r="10" spans="1:14">
      <c r="A10" s="1170"/>
      <c r="B10" s="772" t="s">
        <v>2707</v>
      </c>
      <c r="C10" s="771" t="s">
        <v>2708</v>
      </c>
      <c r="D10" s="772">
        <v>3</v>
      </c>
      <c r="E10" s="772" t="s">
        <v>75</v>
      </c>
      <c r="F10" s="772">
        <v>3</v>
      </c>
      <c r="G10" s="773"/>
      <c r="H10" s="773"/>
      <c r="I10" s="773"/>
      <c r="J10" s="773"/>
      <c r="K10" s="773"/>
      <c r="L10" s="773"/>
      <c r="M10" s="773"/>
      <c r="N10" s="774" t="s">
        <v>1004</v>
      </c>
    </row>
    <row r="11" spans="1:14">
      <c r="A11" s="1170"/>
      <c r="B11" s="772" t="s">
        <v>2709</v>
      </c>
      <c r="C11" s="771" t="s">
        <v>1005</v>
      </c>
      <c r="D11" s="772">
        <v>3</v>
      </c>
      <c r="E11" s="772" t="s">
        <v>75</v>
      </c>
      <c r="F11" s="772">
        <v>3</v>
      </c>
      <c r="G11" s="773"/>
      <c r="H11" s="773"/>
      <c r="I11" s="773"/>
      <c r="J11" s="773"/>
      <c r="K11" s="773"/>
      <c r="L11" s="773"/>
      <c r="M11" s="773"/>
      <c r="N11" s="774" t="s">
        <v>1004</v>
      </c>
    </row>
    <row r="12" spans="1:14">
      <c r="A12" s="1170"/>
      <c r="B12" s="772" t="s">
        <v>2710</v>
      </c>
      <c r="C12" s="771" t="s">
        <v>1007</v>
      </c>
      <c r="D12" s="772">
        <v>3</v>
      </c>
      <c r="E12" s="772" t="s">
        <v>75</v>
      </c>
      <c r="F12" s="773"/>
      <c r="G12" s="772">
        <v>3</v>
      </c>
      <c r="H12" s="773"/>
      <c r="I12" s="773"/>
      <c r="J12" s="773"/>
      <c r="K12" s="773"/>
      <c r="L12" s="773"/>
      <c r="M12" s="773"/>
      <c r="N12" s="774" t="s">
        <v>1004</v>
      </c>
    </row>
    <row r="13" spans="1:14">
      <c r="A13" s="1170"/>
      <c r="B13" s="772" t="s">
        <v>2711</v>
      </c>
      <c r="C13" s="771" t="s">
        <v>1016</v>
      </c>
      <c r="D13" s="772">
        <v>3</v>
      </c>
      <c r="E13" s="772" t="s">
        <v>75</v>
      </c>
      <c r="F13" s="772">
        <v>3</v>
      </c>
      <c r="G13" s="773"/>
      <c r="H13" s="773"/>
      <c r="I13" s="773"/>
      <c r="J13" s="773"/>
      <c r="K13" s="773"/>
      <c r="L13" s="773"/>
      <c r="M13" s="773"/>
      <c r="N13" s="774" t="s">
        <v>1009</v>
      </c>
    </row>
    <row r="14" spans="1:14">
      <c r="A14" s="1170"/>
      <c r="B14" s="772" t="s">
        <v>2712</v>
      </c>
      <c r="C14" s="771" t="s">
        <v>1011</v>
      </c>
      <c r="D14" s="772">
        <v>3</v>
      </c>
      <c r="E14" s="772" t="s">
        <v>75</v>
      </c>
      <c r="F14" s="772">
        <v>3</v>
      </c>
      <c r="G14" s="773"/>
      <c r="H14" s="773"/>
      <c r="I14" s="773"/>
      <c r="J14" s="773"/>
      <c r="K14" s="773"/>
      <c r="L14" s="773"/>
      <c r="M14" s="773"/>
      <c r="N14" s="774" t="s">
        <v>1009</v>
      </c>
    </row>
    <row r="15" spans="1:14">
      <c r="A15" s="1170"/>
      <c r="B15" s="772" t="s">
        <v>2713</v>
      </c>
      <c r="C15" s="771" t="s">
        <v>1023</v>
      </c>
      <c r="D15" s="772">
        <v>3</v>
      </c>
      <c r="E15" s="772" t="s">
        <v>75</v>
      </c>
      <c r="F15" s="772">
        <v>3</v>
      </c>
      <c r="G15" s="773"/>
      <c r="H15" s="773"/>
      <c r="I15" s="773"/>
      <c r="J15" s="773"/>
      <c r="K15" s="773"/>
      <c r="L15" s="773"/>
      <c r="M15" s="773"/>
      <c r="N15" s="774" t="s">
        <v>1009</v>
      </c>
    </row>
    <row r="16" spans="1:14">
      <c r="A16" s="1170"/>
      <c r="B16" s="772" t="s">
        <v>2714</v>
      </c>
      <c r="C16" s="771" t="s">
        <v>1012</v>
      </c>
      <c r="D16" s="772">
        <v>3</v>
      </c>
      <c r="E16" s="772" t="s">
        <v>75</v>
      </c>
      <c r="F16" s="772">
        <v>3</v>
      </c>
      <c r="G16" s="773"/>
      <c r="H16" s="773"/>
      <c r="I16" s="773"/>
      <c r="J16" s="773"/>
      <c r="K16" s="773"/>
      <c r="L16" s="773"/>
      <c r="M16" s="773"/>
      <c r="N16" s="774" t="s">
        <v>1009</v>
      </c>
    </row>
    <row r="17" spans="1:14">
      <c r="A17" s="1170"/>
      <c r="B17" s="772" t="s">
        <v>2715</v>
      </c>
      <c r="C17" s="771" t="s">
        <v>1025</v>
      </c>
      <c r="D17" s="772">
        <v>3</v>
      </c>
      <c r="E17" s="772" t="s">
        <v>75</v>
      </c>
      <c r="F17" s="772">
        <v>3</v>
      </c>
      <c r="G17" s="773"/>
      <c r="H17" s="773"/>
      <c r="I17" s="773"/>
      <c r="J17" s="773"/>
      <c r="K17" s="773"/>
      <c r="L17" s="773"/>
      <c r="M17" s="773"/>
      <c r="N17" s="774" t="s">
        <v>1009</v>
      </c>
    </row>
    <row r="18" spans="1:14">
      <c r="A18" s="1170"/>
      <c r="B18" s="772" t="s">
        <v>2716</v>
      </c>
      <c r="C18" s="771" t="s">
        <v>1013</v>
      </c>
      <c r="D18" s="772">
        <v>3</v>
      </c>
      <c r="E18" s="772" t="s">
        <v>75</v>
      </c>
      <c r="F18" s="773"/>
      <c r="G18" s="772">
        <v>3</v>
      </c>
      <c r="H18" s="773"/>
      <c r="I18" s="773"/>
      <c r="J18" s="773"/>
      <c r="K18" s="773"/>
      <c r="L18" s="773"/>
      <c r="M18" s="773"/>
      <c r="N18" s="774" t="s">
        <v>1009</v>
      </c>
    </row>
    <row r="19" spans="1:14">
      <c r="A19" s="1170"/>
      <c r="B19" s="772" t="s">
        <v>2717</v>
      </c>
      <c r="C19" s="771" t="s">
        <v>1018</v>
      </c>
      <c r="D19" s="772">
        <v>3</v>
      </c>
      <c r="E19" s="772" t="s">
        <v>75</v>
      </c>
      <c r="F19" s="773"/>
      <c r="G19" s="772">
        <v>3</v>
      </c>
      <c r="H19" s="773"/>
      <c r="I19" s="773"/>
      <c r="J19" s="773"/>
      <c r="K19" s="773"/>
      <c r="L19" s="773"/>
      <c r="M19" s="773"/>
      <c r="N19" s="774" t="s">
        <v>1009</v>
      </c>
    </row>
    <row r="20" spans="1:14">
      <c r="A20" s="1170"/>
      <c r="B20" s="772" t="s">
        <v>2718</v>
      </c>
      <c r="C20" s="771" t="s">
        <v>1020</v>
      </c>
      <c r="D20" s="772">
        <v>3</v>
      </c>
      <c r="E20" s="772" t="s">
        <v>75</v>
      </c>
      <c r="F20" s="773"/>
      <c r="G20" s="772">
        <v>3</v>
      </c>
      <c r="H20" s="773"/>
      <c r="I20" s="773"/>
      <c r="J20" s="773"/>
      <c r="K20" s="773"/>
      <c r="L20" s="773"/>
      <c r="M20" s="773"/>
      <c r="N20" s="774" t="s">
        <v>1009</v>
      </c>
    </row>
    <row r="21" spans="1:14">
      <c r="A21" s="1170"/>
      <c r="B21" s="772" t="s">
        <v>2719</v>
      </c>
      <c r="C21" s="771" t="s">
        <v>1026</v>
      </c>
      <c r="D21" s="772">
        <v>3</v>
      </c>
      <c r="E21" s="772" t="s">
        <v>75</v>
      </c>
      <c r="F21" s="773"/>
      <c r="G21" s="772">
        <v>3</v>
      </c>
      <c r="H21" s="773"/>
      <c r="I21" s="773"/>
      <c r="J21" s="773"/>
      <c r="K21" s="773"/>
      <c r="L21" s="773"/>
      <c r="M21" s="773"/>
      <c r="N21" s="774" t="s">
        <v>1009</v>
      </c>
    </row>
    <row r="22" spans="1:14">
      <c r="A22" s="1170"/>
      <c r="B22" s="772" t="s">
        <v>2720</v>
      </c>
      <c r="C22" s="771" t="s">
        <v>1019</v>
      </c>
      <c r="D22" s="772">
        <v>3</v>
      </c>
      <c r="E22" s="772" t="s">
        <v>75</v>
      </c>
      <c r="F22" s="773"/>
      <c r="G22" s="772">
        <v>3</v>
      </c>
      <c r="H22" s="773"/>
      <c r="I22" s="773"/>
      <c r="J22" s="773"/>
      <c r="K22" s="773"/>
      <c r="L22" s="773"/>
      <c r="M22" s="773"/>
      <c r="N22" s="774" t="s">
        <v>1009</v>
      </c>
    </row>
    <row r="23" spans="1:14">
      <c r="A23" s="1170"/>
      <c r="B23" s="772" t="s">
        <v>2721</v>
      </c>
      <c r="C23" s="771" t="s">
        <v>1022</v>
      </c>
      <c r="D23" s="772">
        <v>3</v>
      </c>
      <c r="E23" s="772" t="s">
        <v>75</v>
      </c>
      <c r="F23" s="773"/>
      <c r="G23" s="772">
        <v>3</v>
      </c>
      <c r="H23" s="773"/>
      <c r="I23" s="773"/>
      <c r="J23" s="773"/>
      <c r="K23" s="773"/>
      <c r="L23" s="773"/>
      <c r="M23" s="773"/>
      <c r="N23" s="774" t="s">
        <v>1009</v>
      </c>
    </row>
    <row r="24" spans="1:14">
      <c r="A24" s="1170"/>
      <c r="B24" s="772" t="s">
        <v>2722</v>
      </c>
      <c r="C24" s="771" t="s">
        <v>1024</v>
      </c>
      <c r="D24" s="772">
        <v>3</v>
      </c>
      <c r="E24" s="772" t="s">
        <v>75</v>
      </c>
      <c r="F24" s="773"/>
      <c r="G24" s="772">
        <v>3</v>
      </c>
      <c r="H24" s="773"/>
      <c r="I24" s="773"/>
      <c r="J24" s="773"/>
      <c r="K24" s="773"/>
      <c r="L24" s="773"/>
      <c r="M24" s="773"/>
      <c r="N24" s="774" t="s">
        <v>1009</v>
      </c>
    </row>
    <row r="25" spans="1:14">
      <c r="A25" s="1170"/>
      <c r="B25" s="772" t="s">
        <v>2723</v>
      </c>
      <c r="C25" s="771" t="s">
        <v>1021</v>
      </c>
      <c r="D25" s="772">
        <v>3</v>
      </c>
      <c r="E25" s="772" t="s">
        <v>75</v>
      </c>
      <c r="F25" s="773"/>
      <c r="G25" s="773"/>
      <c r="H25" s="772">
        <v>3</v>
      </c>
      <c r="I25" s="773"/>
      <c r="J25" s="773"/>
      <c r="K25" s="773"/>
      <c r="L25" s="773"/>
      <c r="M25" s="773"/>
      <c r="N25" s="774" t="s">
        <v>1009</v>
      </c>
    </row>
    <row r="26" spans="1:14">
      <c r="A26" s="1170"/>
      <c r="B26" s="772" t="s">
        <v>2724</v>
      </c>
      <c r="C26" s="771" t="s">
        <v>1010</v>
      </c>
      <c r="D26" s="772">
        <v>3</v>
      </c>
      <c r="E26" s="772" t="s">
        <v>75</v>
      </c>
      <c r="F26" s="773"/>
      <c r="G26" s="773"/>
      <c r="H26" s="772">
        <v>3</v>
      </c>
      <c r="I26" s="773"/>
      <c r="J26" s="773"/>
      <c r="K26" s="773"/>
      <c r="L26" s="773"/>
      <c r="M26" s="773"/>
      <c r="N26" s="774" t="s">
        <v>1009</v>
      </c>
    </row>
    <row r="27" spans="1:14">
      <c r="A27" s="1170"/>
      <c r="B27" s="772" t="s">
        <v>2725</v>
      </c>
      <c r="C27" s="771" t="s">
        <v>1017</v>
      </c>
      <c r="D27" s="772">
        <v>3</v>
      </c>
      <c r="E27" s="772" t="s">
        <v>75</v>
      </c>
      <c r="F27" s="773"/>
      <c r="G27" s="773"/>
      <c r="H27" s="772">
        <v>3</v>
      </c>
      <c r="I27" s="773"/>
      <c r="J27" s="773"/>
      <c r="K27" s="773"/>
      <c r="L27" s="773"/>
      <c r="M27" s="773"/>
      <c r="N27" s="774" t="s">
        <v>1009</v>
      </c>
    </row>
    <row r="28" spans="1:14">
      <c r="A28" s="1170"/>
      <c r="B28" s="772" t="s">
        <v>2726</v>
      </c>
      <c r="C28" s="771" t="s">
        <v>1014</v>
      </c>
      <c r="D28" s="772">
        <v>3</v>
      </c>
      <c r="E28" s="772" t="s">
        <v>75</v>
      </c>
      <c r="F28" s="773"/>
      <c r="G28" s="773"/>
      <c r="H28" s="772">
        <v>3</v>
      </c>
      <c r="I28" s="773"/>
      <c r="J28" s="773"/>
      <c r="K28" s="773"/>
      <c r="L28" s="773"/>
      <c r="M28" s="773"/>
      <c r="N28" s="774" t="s">
        <v>1009</v>
      </c>
    </row>
    <row r="29" spans="1:14">
      <c r="A29" s="1170"/>
      <c r="B29" s="772" t="s">
        <v>2727</v>
      </c>
      <c r="C29" s="771" t="s">
        <v>1008</v>
      </c>
      <c r="D29" s="772">
        <v>3</v>
      </c>
      <c r="E29" s="772" t="s">
        <v>75</v>
      </c>
      <c r="F29" s="773"/>
      <c r="G29" s="773"/>
      <c r="H29" s="772">
        <v>3</v>
      </c>
      <c r="I29" s="773"/>
      <c r="J29" s="773"/>
      <c r="K29" s="773"/>
      <c r="L29" s="773"/>
      <c r="M29" s="773"/>
      <c r="N29" s="774" t="s">
        <v>1009</v>
      </c>
    </row>
    <row r="30" spans="1:14">
      <c r="A30" s="1170"/>
      <c r="B30" s="772" t="s">
        <v>2728</v>
      </c>
      <c r="C30" s="771" t="s">
        <v>1015</v>
      </c>
      <c r="D30" s="772">
        <v>3</v>
      </c>
      <c r="E30" s="772" t="s">
        <v>75</v>
      </c>
      <c r="F30" s="773"/>
      <c r="G30" s="773"/>
      <c r="H30" s="772">
        <v>3</v>
      </c>
      <c r="I30" s="773"/>
      <c r="J30" s="773"/>
      <c r="K30" s="773"/>
      <c r="L30" s="773"/>
      <c r="M30" s="773"/>
      <c r="N30" s="774" t="s">
        <v>1009</v>
      </c>
    </row>
    <row r="31" spans="1:14">
      <c r="A31" s="1170"/>
      <c r="B31" s="772" t="s">
        <v>2729</v>
      </c>
      <c r="C31" s="771" t="s">
        <v>1027</v>
      </c>
      <c r="D31" s="772">
        <v>3</v>
      </c>
      <c r="E31" s="772" t="s">
        <v>75</v>
      </c>
      <c r="F31" s="773"/>
      <c r="G31" s="773"/>
      <c r="H31" s="772">
        <v>3</v>
      </c>
      <c r="I31" s="773"/>
      <c r="J31" s="773"/>
      <c r="K31" s="773"/>
      <c r="L31" s="773"/>
      <c r="M31" s="773"/>
      <c r="N31" s="774" t="s">
        <v>2730</v>
      </c>
    </row>
    <row r="32" spans="1:14">
      <c r="A32" s="1171"/>
      <c r="B32" s="772" t="s">
        <v>2731</v>
      </c>
      <c r="C32" s="771" t="s">
        <v>1028</v>
      </c>
      <c r="D32" s="772">
        <v>3</v>
      </c>
      <c r="E32" s="772" t="s">
        <v>75</v>
      </c>
      <c r="F32" s="773"/>
      <c r="G32" s="773"/>
      <c r="H32" s="773"/>
      <c r="I32" s="772">
        <v>3</v>
      </c>
      <c r="J32" s="773"/>
      <c r="K32" s="773"/>
      <c r="L32" s="773"/>
      <c r="M32" s="773"/>
      <c r="N32" s="774" t="s">
        <v>2730</v>
      </c>
    </row>
    <row r="33" spans="1:14">
      <c r="A33" s="1154" t="s">
        <v>496</v>
      </c>
      <c r="B33" s="1155"/>
      <c r="C33" s="1156"/>
      <c r="D33" s="772">
        <v>75</v>
      </c>
      <c r="E33" s="773"/>
      <c r="F33" s="772">
        <v>27</v>
      </c>
      <c r="G33" s="772">
        <v>24</v>
      </c>
      <c r="H33" s="772">
        <v>21</v>
      </c>
      <c r="I33" s="772">
        <v>3</v>
      </c>
      <c r="J33" s="772">
        <v>0</v>
      </c>
      <c r="K33" s="772">
        <v>0</v>
      </c>
      <c r="L33" s="772">
        <v>0</v>
      </c>
      <c r="M33" s="772">
        <v>0</v>
      </c>
      <c r="N33" s="775"/>
    </row>
    <row r="34" spans="1:14">
      <c r="A34" s="1154" t="s">
        <v>201</v>
      </c>
      <c r="B34" s="1155"/>
      <c r="C34" s="1156"/>
      <c r="D34" s="1166">
        <v>78</v>
      </c>
      <c r="E34" s="1167"/>
      <c r="F34" s="1167"/>
      <c r="G34" s="1167"/>
      <c r="H34" s="1167"/>
      <c r="I34" s="1167"/>
      <c r="J34" s="1167"/>
      <c r="K34" s="1167"/>
      <c r="L34" s="1167"/>
      <c r="M34" s="1167"/>
      <c r="N34" s="1168"/>
    </row>
    <row r="35" spans="1:14">
      <c r="A35" s="1154" t="s">
        <v>202</v>
      </c>
      <c r="B35" s="1155"/>
      <c r="C35" s="1156"/>
      <c r="D35" s="1166">
        <v>3</v>
      </c>
      <c r="E35" s="1167"/>
      <c r="F35" s="1167"/>
      <c r="G35" s="1167"/>
      <c r="H35" s="1167"/>
      <c r="I35" s="1167"/>
      <c r="J35" s="1167"/>
      <c r="K35" s="1167"/>
      <c r="L35" s="1167"/>
      <c r="M35" s="1167"/>
      <c r="N35" s="1168"/>
    </row>
    <row r="36" spans="1:14">
      <c r="A36" s="1154" t="s">
        <v>203</v>
      </c>
      <c r="B36" s="1155"/>
      <c r="C36" s="1156"/>
      <c r="D36" s="1166">
        <v>33</v>
      </c>
      <c r="E36" s="1167"/>
      <c r="F36" s="1167"/>
      <c r="G36" s="1167"/>
      <c r="H36" s="1167"/>
      <c r="I36" s="1167"/>
      <c r="J36" s="1167"/>
      <c r="K36" s="1167"/>
      <c r="L36" s="1167"/>
      <c r="M36" s="1167"/>
      <c r="N36" s="1168"/>
    </row>
    <row r="37" spans="1:14">
      <c r="A37" s="1154" t="s">
        <v>204</v>
      </c>
      <c r="B37" s="1155"/>
      <c r="C37" s="1156"/>
      <c r="D37" s="1166">
        <v>36</v>
      </c>
      <c r="E37" s="1167"/>
      <c r="F37" s="1167"/>
      <c r="G37" s="1167"/>
      <c r="H37" s="1167"/>
      <c r="I37" s="1167"/>
      <c r="J37" s="1167"/>
      <c r="K37" s="1167"/>
      <c r="L37" s="1167"/>
      <c r="M37" s="1167"/>
      <c r="N37" s="1168"/>
    </row>
    <row r="38" spans="1:14">
      <c r="A38" s="1154" t="s">
        <v>205</v>
      </c>
      <c r="B38" s="1155"/>
      <c r="C38" s="1156"/>
      <c r="D38" s="1157"/>
      <c r="E38" s="1158"/>
      <c r="F38" s="1158"/>
      <c r="G38" s="1158"/>
      <c r="H38" s="1158"/>
      <c r="I38" s="1158"/>
      <c r="J38" s="1158"/>
      <c r="K38" s="1158"/>
      <c r="L38" s="1158"/>
      <c r="M38" s="1158"/>
      <c r="N38" s="1159"/>
    </row>
    <row r="39" spans="1:14" ht="17.25" thickBot="1">
      <c r="A39" s="1160" t="s">
        <v>206</v>
      </c>
      <c r="B39" s="1161"/>
      <c r="C39" s="1162"/>
      <c r="D39" s="1163"/>
      <c r="E39" s="1164"/>
      <c r="F39" s="1164"/>
      <c r="G39" s="1164"/>
      <c r="H39" s="1164"/>
      <c r="I39" s="1164"/>
      <c r="J39" s="1164"/>
      <c r="K39" s="1164"/>
      <c r="L39" s="1164"/>
      <c r="M39" s="1164"/>
      <c r="N39" s="1165"/>
    </row>
  </sheetData>
  <mergeCells count="25">
    <mergeCell ref="A1:N1"/>
    <mergeCell ref="E3:E5"/>
    <mergeCell ref="F3:G3"/>
    <mergeCell ref="H3:I3"/>
    <mergeCell ref="J3:K3"/>
    <mergeCell ref="L3:M3"/>
    <mergeCell ref="F4:G4"/>
    <mergeCell ref="H4:I4"/>
    <mergeCell ref="J4:K4"/>
    <mergeCell ref="L4:M4"/>
    <mergeCell ref="A7:C7"/>
    <mergeCell ref="A8:A32"/>
    <mergeCell ref="A33:C33"/>
    <mergeCell ref="A34:C34"/>
    <mergeCell ref="D34:N34"/>
    <mergeCell ref="A38:C38"/>
    <mergeCell ref="D38:N38"/>
    <mergeCell ref="A39:C39"/>
    <mergeCell ref="D39:N39"/>
    <mergeCell ref="A35:C35"/>
    <mergeCell ref="D35:N35"/>
    <mergeCell ref="A36:C36"/>
    <mergeCell ref="D36:N36"/>
    <mergeCell ref="A37:C37"/>
    <mergeCell ref="D37:N37"/>
  </mergeCells>
  <phoneticPr fontId="5" type="noConversion"/>
  <pageMargins left="0.511811023622047" right="0.31496062992126012" top="0.55118110236220508" bottom="0.55118110236220508" header="0.31496062992126012" footer="0.31496062992126012"/>
  <pageSetup paperSize="9" scale="7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28" workbookViewId="0">
      <selection activeCell="A10" sqref="A10:C10"/>
    </sheetView>
  </sheetViews>
  <sheetFormatPr defaultRowHeight="16.5"/>
  <cols>
    <col min="1" max="1" width="9.625" style="491" customWidth="1"/>
    <col min="2" max="2" width="11.75" style="491" customWidth="1"/>
    <col min="3" max="3" width="29.75" style="491" customWidth="1"/>
    <col min="4" max="4" width="8.125" style="491" customWidth="1"/>
    <col min="5" max="5" width="9.375" style="491" customWidth="1"/>
    <col min="6" max="7" width="7.125" style="491" customWidth="1"/>
    <col min="8" max="9" width="7.5" style="491" customWidth="1"/>
    <col min="10" max="10" width="22.875" style="491" customWidth="1"/>
    <col min="11" max="16384" width="9" style="491"/>
  </cols>
  <sheetData>
    <row r="1" spans="1:10">
      <c r="A1" s="1008" t="s">
        <v>2646</v>
      </c>
      <c r="B1" s="1009"/>
      <c r="C1" s="1009"/>
      <c r="D1" s="1009"/>
      <c r="E1" s="1009"/>
      <c r="F1" s="1009"/>
      <c r="G1" s="1009"/>
      <c r="H1" s="1009"/>
      <c r="I1" s="1009"/>
      <c r="J1" s="1009"/>
    </row>
    <row r="2" spans="1:10">
      <c r="A2" s="185" t="s">
        <v>2647</v>
      </c>
    </row>
    <row r="3" spans="1:10" ht="17.25" thickBot="1">
      <c r="A3" s="185" t="s">
        <v>2389</v>
      </c>
    </row>
    <row r="4" spans="1:10">
      <c r="A4" s="186" t="s">
        <v>51</v>
      </c>
      <c r="B4" s="493" t="s">
        <v>52</v>
      </c>
      <c r="C4" s="750" t="s">
        <v>53</v>
      </c>
      <c r="D4" s="493" t="s">
        <v>54</v>
      </c>
      <c r="E4" s="1147" t="s">
        <v>55</v>
      </c>
      <c r="F4" s="1150" t="s">
        <v>56</v>
      </c>
      <c r="G4" s="1151"/>
      <c r="H4" s="1150" t="s">
        <v>57</v>
      </c>
      <c r="I4" s="1151"/>
      <c r="J4" s="187" t="s">
        <v>60</v>
      </c>
    </row>
    <row r="5" spans="1:10">
      <c r="A5" s="188" t="s">
        <v>61</v>
      </c>
      <c r="B5" s="494" t="s">
        <v>62</v>
      </c>
      <c r="C5" s="751" t="s">
        <v>63</v>
      </c>
      <c r="D5" s="494" t="s">
        <v>64</v>
      </c>
      <c r="E5" s="1148"/>
      <c r="F5" s="1152" t="s">
        <v>65</v>
      </c>
      <c r="G5" s="1153"/>
      <c r="H5" s="1152" t="s">
        <v>66</v>
      </c>
      <c r="I5" s="1153"/>
      <c r="J5" s="189" t="s">
        <v>69</v>
      </c>
    </row>
    <row r="6" spans="1:10">
      <c r="A6" s="190"/>
      <c r="B6" s="495"/>
      <c r="C6" s="752"/>
      <c r="D6" s="495"/>
      <c r="E6" s="1149"/>
      <c r="F6" s="191" t="s">
        <v>70</v>
      </c>
      <c r="G6" s="191" t="s">
        <v>71</v>
      </c>
      <c r="H6" s="191" t="s">
        <v>70</v>
      </c>
      <c r="I6" s="191" t="s">
        <v>71</v>
      </c>
      <c r="J6" s="192"/>
    </row>
    <row r="7" spans="1:10">
      <c r="A7" s="999" t="s">
        <v>72</v>
      </c>
      <c r="B7" s="264" t="s">
        <v>2648</v>
      </c>
      <c r="C7" s="753" t="s">
        <v>812</v>
      </c>
      <c r="D7" s="264">
        <v>3</v>
      </c>
      <c r="E7" s="264" t="s">
        <v>75</v>
      </c>
      <c r="F7" s="264">
        <v>3</v>
      </c>
      <c r="G7" s="2"/>
      <c r="H7" s="2"/>
      <c r="I7" s="2"/>
      <c r="J7" s="265" t="s">
        <v>965</v>
      </c>
    </row>
    <row r="8" spans="1:10">
      <c r="A8" s="1000"/>
      <c r="B8" s="264" t="s">
        <v>2649</v>
      </c>
      <c r="C8" s="753" t="s">
        <v>814</v>
      </c>
      <c r="D8" s="264">
        <v>3</v>
      </c>
      <c r="E8" s="264" t="s">
        <v>75</v>
      </c>
      <c r="F8" s="264">
        <v>3</v>
      </c>
      <c r="G8" s="2"/>
      <c r="H8" s="2"/>
      <c r="I8" s="2"/>
      <c r="J8" s="265" t="s">
        <v>965</v>
      </c>
    </row>
    <row r="9" spans="1:10">
      <c r="A9" s="1001"/>
      <c r="B9" s="264" t="s">
        <v>2650</v>
      </c>
      <c r="C9" s="753" t="s">
        <v>966</v>
      </c>
      <c r="D9" s="264">
        <v>3</v>
      </c>
      <c r="E9" s="264" t="s">
        <v>75</v>
      </c>
      <c r="F9" s="264">
        <v>3</v>
      </c>
      <c r="G9" s="2"/>
      <c r="H9" s="2"/>
      <c r="I9" s="2"/>
      <c r="J9" s="3"/>
    </row>
    <row r="10" spans="1:10">
      <c r="A10" s="981" t="s">
        <v>93</v>
      </c>
      <c r="B10" s="982"/>
      <c r="C10" s="983"/>
      <c r="D10" s="264">
        <v>9</v>
      </c>
      <c r="E10" s="2"/>
      <c r="F10" s="264">
        <v>9</v>
      </c>
      <c r="G10" s="264">
        <v>0</v>
      </c>
      <c r="H10" s="264">
        <v>0</v>
      </c>
      <c r="I10" s="264">
        <v>0</v>
      </c>
      <c r="J10" s="3"/>
    </row>
    <row r="11" spans="1:10">
      <c r="A11" s="999" t="s">
        <v>1445</v>
      </c>
      <c r="B11" s="264" t="s">
        <v>2651</v>
      </c>
      <c r="C11" s="753" t="s">
        <v>967</v>
      </c>
      <c r="D11" s="264">
        <v>3</v>
      </c>
      <c r="E11" s="264" t="s">
        <v>75</v>
      </c>
      <c r="F11" s="2"/>
      <c r="G11" s="264">
        <v>3</v>
      </c>
      <c r="H11" s="2"/>
      <c r="I11" s="2"/>
      <c r="J11" s="3"/>
    </row>
    <row r="12" spans="1:10">
      <c r="A12" s="1000"/>
      <c r="B12" s="264" t="s">
        <v>2652</v>
      </c>
      <c r="C12" s="753" t="s">
        <v>968</v>
      </c>
      <c r="D12" s="264">
        <v>2</v>
      </c>
      <c r="E12" s="264" t="s">
        <v>75</v>
      </c>
      <c r="F12" s="264">
        <v>2</v>
      </c>
      <c r="G12" s="2"/>
      <c r="H12" s="2"/>
      <c r="I12" s="2"/>
      <c r="J12" s="3"/>
    </row>
    <row r="13" spans="1:10">
      <c r="A13" s="1000"/>
      <c r="B13" s="264" t="s">
        <v>2653</v>
      </c>
      <c r="C13" s="753" t="s">
        <v>969</v>
      </c>
      <c r="D13" s="264">
        <v>2</v>
      </c>
      <c r="E13" s="264" t="s">
        <v>75</v>
      </c>
      <c r="F13" s="2"/>
      <c r="G13" s="264">
        <v>2</v>
      </c>
      <c r="H13" s="2"/>
      <c r="I13" s="2"/>
      <c r="J13" s="3"/>
    </row>
    <row r="14" spans="1:10">
      <c r="A14" s="1000"/>
      <c r="B14" s="264" t="s">
        <v>2654</v>
      </c>
      <c r="C14" s="753" t="s">
        <v>970</v>
      </c>
      <c r="D14" s="264">
        <v>2</v>
      </c>
      <c r="E14" s="264" t="s">
        <v>75</v>
      </c>
      <c r="F14" s="2"/>
      <c r="G14" s="2"/>
      <c r="H14" s="264">
        <v>2</v>
      </c>
      <c r="I14" s="2"/>
      <c r="J14" s="3"/>
    </row>
    <row r="15" spans="1:10">
      <c r="A15" s="1001"/>
      <c r="B15" s="264" t="s">
        <v>2655</v>
      </c>
      <c r="C15" s="753" t="s">
        <v>971</v>
      </c>
      <c r="D15" s="264">
        <v>2</v>
      </c>
      <c r="E15" s="264" t="s">
        <v>75</v>
      </c>
      <c r="F15" s="2"/>
      <c r="G15" s="2"/>
      <c r="H15" s="2"/>
      <c r="I15" s="264">
        <v>2</v>
      </c>
      <c r="J15" s="3"/>
    </row>
    <row r="16" spans="1:10">
      <c r="A16" s="981" t="s">
        <v>2656</v>
      </c>
      <c r="B16" s="982"/>
      <c r="C16" s="983"/>
      <c r="D16" s="264">
        <v>11</v>
      </c>
      <c r="E16" s="2"/>
      <c r="F16" s="264">
        <v>2</v>
      </c>
      <c r="G16" s="264">
        <v>5</v>
      </c>
      <c r="H16" s="264">
        <v>2</v>
      </c>
      <c r="I16" s="264">
        <v>2</v>
      </c>
      <c r="J16" s="3"/>
    </row>
    <row r="17" spans="1:10">
      <c r="A17" s="999" t="s">
        <v>1446</v>
      </c>
      <c r="B17" s="264" t="s">
        <v>2657</v>
      </c>
      <c r="C17" s="753" t="s">
        <v>972</v>
      </c>
      <c r="D17" s="264">
        <v>1</v>
      </c>
      <c r="E17" s="264" t="s">
        <v>75</v>
      </c>
      <c r="F17" s="264">
        <v>1</v>
      </c>
      <c r="G17" s="2"/>
      <c r="H17" s="2"/>
      <c r="I17" s="2"/>
      <c r="J17" s="3"/>
    </row>
    <row r="18" spans="1:10">
      <c r="A18" s="1000"/>
      <c r="B18" s="264" t="s">
        <v>2658</v>
      </c>
      <c r="C18" s="753" t="s">
        <v>973</v>
      </c>
      <c r="D18" s="264">
        <v>1</v>
      </c>
      <c r="E18" s="264" t="s">
        <v>75</v>
      </c>
      <c r="F18" s="2"/>
      <c r="G18" s="264">
        <v>1</v>
      </c>
      <c r="H18" s="2"/>
      <c r="I18" s="2"/>
      <c r="J18" s="3"/>
    </row>
    <row r="19" spans="1:10">
      <c r="A19" s="1000"/>
      <c r="B19" s="264" t="s">
        <v>2659</v>
      </c>
      <c r="C19" s="753" t="s">
        <v>974</v>
      </c>
      <c r="D19" s="264">
        <v>1</v>
      </c>
      <c r="E19" s="264" t="s">
        <v>75</v>
      </c>
      <c r="F19" s="2"/>
      <c r="G19" s="2"/>
      <c r="H19" s="264">
        <v>1</v>
      </c>
      <c r="I19" s="2"/>
      <c r="J19" s="3"/>
    </row>
    <row r="20" spans="1:10">
      <c r="A20" s="1001"/>
      <c r="B20" s="264" t="s">
        <v>2660</v>
      </c>
      <c r="C20" s="753" t="s">
        <v>975</v>
      </c>
      <c r="D20" s="264">
        <v>1</v>
      </c>
      <c r="E20" s="264" t="s">
        <v>75</v>
      </c>
      <c r="F20" s="2"/>
      <c r="G20" s="2"/>
      <c r="H20" s="2"/>
      <c r="I20" s="264">
        <v>1</v>
      </c>
      <c r="J20" s="3"/>
    </row>
    <row r="21" spans="1:10">
      <c r="A21" s="981" t="s">
        <v>2661</v>
      </c>
      <c r="B21" s="982"/>
      <c r="C21" s="983"/>
      <c r="D21" s="264">
        <v>4</v>
      </c>
      <c r="E21" s="2"/>
      <c r="F21" s="264">
        <v>1</v>
      </c>
      <c r="G21" s="264">
        <v>1</v>
      </c>
      <c r="H21" s="264">
        <v>1</v>
      </c>
      <c r="I21" s="264">
        <v>1</v>
      </c>
      <c r="J21" s="3"/>
    </row>
    <row r="22" spans="1:10">
      <c r="A22" s="999" t="s">
        <v>435</v>
      </c>
      <c r="B22" s="264" t="s">
        <v>2662</v>
      </c>
      <c r="C22" s="753" t="s">
        <v>820</v>
      </c>
      <c r="D22" s="264">
        <v>3</v>
      </c>
      <c r="E22" s="264" t="s">
        <v>75</v>
      </c>
      <c r="F22" s="264">
        <v>3</v>
      </c>
      <c r="G22" s="2"/>
      <c r="H22" s="2"/>
      <c r="I22" s="2"/>
      <c r="J22" s="3"/>
    </row>
    <row r="23" spans="1:10">
      <c r="A23" s="1000"/>
      <c r="B23" s="264" t="s">
        <v>2663</v>
      </c>
      <c r="C23" s="753" t="s">
        <v>977</v>
      </c>
      <c r="D23" s="264">
        <v>3</v>
      </c>
      <c r="E23" s="264" t="s">
        <v>75</v>
      </c>
      <c r="F23" s="264">
        <v>3</v>
      </c>
      <c r="G23" s="2"/>
      <c r="H23" s="2"/>
      <c r="I23" s="2"/>
      <c r="J23" s="3"/>
    </row>
    <row r="24" spans="1:10">
      <c r="A24" s="1000"/>
      <c r="B24" s="264" t="s">
        <v>2664</v>
      </c>
      <c r="C24" s="753" t="s">
        <v>985</v>
      </c>
      <c r="D24" s="264">
        <v>3</v>
      </c>
      <c r="E24" s="264" t="s">
        <v>75</v>
      </c>
      <c r="F24" s="264">
        <v>3</v>
      </c>
      <c r="G24" s="2"/>
      <c r="H24" s="2"/>
      <c r="I24" s="2"/>
      <c r="J24" s="3"/>
    </row>
    <row r="25" spans="1:10">
      <c r="A25" s="1000"/>
      <c r="B25" s="264" t="s">
        <v>2665</v>
      </c>
      <c r="C25" s="753" t="s">
        <v>989</v>
      </c>
      <c r="D25" s="264">
        <v>3</v>
      </c>
      <c r="E25" s="264" t="s">
        <v>75</v>
      </c>
      <c r="F25" s="264">
        <v>3</v>
      </c>
      <c r="G25" s="2"/>
      <c r="H25" s="2"/>
      <c r="I25" s="2"/>
      <c r="J25" s="3"/>
    </row>
    <row r="26" spans="1:10">
      <c r="A26" s="1000"/>
      <c r="B26" s="264" t="s">
        <v>2666</v>
      </c>
      <c r="C26" s="753" t="s">
        <v>2667</v>
      </c>
      <c r="D26" s="264">
        <v>2</v>
      </c>
      <c r="E26" s="264" t="s">
        <v>75</v>
      </c>
      <c r="F26" s="264">
        <v>2</v>
      </c>
      <c r="G26" s="2"/>
      <c r="H26" s="2"/>
      <c r="I26" s="2"/>
      <c r="J26" s="3"/>
    </row>
    <row r="27" spans="1:10">
      <c r="A27" s="1000"/>
      <c r="B27" s="264" t="s">
        <v>2668</v>
      </c>
      <c r="C27" s="753" t="s">
        <v>982</v>
      </c>
      <c r="D27" s="264">
        <v>3</v>
      </c>
      <c r="E27" s="264" t="s">
        <v>75</v>
      </c>
      <c r="F27" s="264">
        <v>3</v>
      </c>
      <c r="G27" s="2"/>
      <c r="H27" s="2"/>
      <c r="I27" s="2"/>
      <c r="J27" s="3"/>
    </row>
    <row r="28" spans="1:10">
      <c r="A28" s="1000"/>
      <c r="B28" s="264" t="s">
        <v>2669</v>
      </c>
      <c r="C28" s="753" t="s">
        <v>2670</v>
      </c>
      <c r="D28" s="264">
        <v>3</v>
      </c>
      <c r="E28" s="264" t="s">
        <v>2671</v>
      </c>
      <c r="F28" s="264">
        <v>3</v>
      </c>
      <c r="G28" s="2"/>
      <c r="H28" s="2"/>
      <c r="I28" s="2"/>
      <c r="J28" s="265"/>
    </row>
    <row r="29" spans="1:10">
      <c r="A29" s="1000"/>
      <c r="B29" s="264" t="s">
        <v>2672</v>
      </c>
      <c r="C29" s="753" t="s">
        <v>2673</v>
      </c>
      <c r="D29" s="264">
        <v>2</v>
      </c>
      <c r="E29" s="264" t="s">
        <v>2671</v>
      </c>
      <c r="F29" s="264"/>
      <c r="G29" s="264">
        <v>2</v>
      </c>
      <c r="H29" s="2"/>
      <c r="I29" s="2"/>
      <c r="J29" s="265"/>
    </row>
    <row r="30" spans="1:10">
      <c r="A30" s="1000"/>
      <c r="B30" s="264" t="s">
        <v>2674</v>
      </c>
      <c r="C30" s="753" t="s">
        <v>979</v>
      </c>
      <c r="D30" s="264">
        <v>3</v>
      </c>
      <c r="E30" s="264" t="s">
        <v>75</v>
      </c>
      <c r="F30" s="2"/>
      <c r="G30" s="264">
        <v>3</v>
      </c>
      <c r="H30" s="2"/>
      <c r="I30" s="2"/>
      <c r="J30" s="3"/>
    </row>
    <row r="31" spans="1:10">
      <c r="A31" s="1000"/>
      <c r="B31" s="264" t="s">
        <v>2675</v>
      </c>
      <c r="C31" s="753" t="s">
        <v>981</v>
      </c>
      <c r="D31" s="264">
        <v>3</v>
      </c>
      <c r="E31" s="264" t="s">
        <v>75</v>
      </c>
      <c r="F31" s="2"/>
      <c r="G31" s="264">
        <v>3</v>
      </c>
      <c r="H31" s="2"/>
      <c r="I31" s="2"/>
      <c r="J31" s="3"/>
    </row>
    <row r="32" spans="1:10">
      <c r="A32" s="1000"/>
      <c r="B32" s="264" t="s">
        <v>2676</v>
      </c>
      <c r="C32" s="753" t="s">
        <v>984</v>
      </c>
      <c r="D32" s="264">
        <v>3</v>
      </c>
      <c r="E32" s="264" t="s">
        <v>75</v>
      </c>
      <c r="F32" s="2"/>
      <c r="G32" s="264">
        <v>3</v>
      </c>
      <c r="H32" s="2"/>
      <c r="I32" s="2"/>
      <c r="J32" s="3"/>
    </row>
    <row r="33" spans="1:10">
      <c r="A33" s="1000"/>
      <c r="B33" s="264" t="s">
        <v>2677</v>
      </c>
      <c r="C33" s="753" t="s">
        <v>991</v>
      </c>
      <c r="D33" s="264">
        <v>3</v>
      </c>
      <c r="E33" s="264" t="s">
        <v>75</v>
      </c>
      <c r="F33" s="2"/>
      <c r="G33" s="264">
        <v>3</v>
      </c>
      <c r="H33" s="2"/>
      <c r="I33" s="2"/>
      <c r="J33" s="3"/>
    </row>
    <row r="34" spans="1:10">
      <c r="A34" s="1000"/>
      <c r="B34" s="264" t="s">
        <v>2678</v>
      </c>
      <c r="C34" s="753" t="s">
        <v>978</v>
      </c>
      <c r="D34" s="264">
        <v>2</v>
      </c>
      <c r="E34" s="264" t="s">
        <v>75</v>
      </c>
      <c r="F34" s="2"/>
      <c r="G34" s="264">
        <v>2</v>
      </c>
      <c r="H34" s="2"/>
      <c r="I34" s="2"/>
      <c r="J34" s="3"/>
    </row>
    <row r="35" spans="1:10">
      <c r="A35" s="1000"/>
      <c r="B35" s="264" t="s">
        <v>2679</v>
      </c>
      <c r="C35" s="753" t="s">
        <v>986</v>
      </c>
      <c r="D35" s="264">
        <v>3</v>
      </c>
      <c r="E35" s="264" t="s">
        <v>75</v>
      </c>
      <c r="F35" s="2"/>
      <c r="G35" s="264">
        <v>3</v>
      </c>
      <c r="H35" s="2"/>
      <c r="I35" s="2"/>
      <c r="J35" s="3"/>
    </row>
    <row r="36" spans="1:10">
      <c r="A36" s="1000"/>
      <c r="B36" s="264" t="s">
        <v>2680</v>
      </c>
      <c r="C36" s="753" t="s">
        <v>2681</v>
      </c>
      <c r="D36" s="264">
        <v>3</v>
      </c>
      <c r="E36" s="264" t="s">
        <v>75</v>
      </c>
      <c r="F36" s="2"/>
      <c r="G36" s="264">
        <v>3</v>
      </c>
      <c r="H36" s="2"/>
      <c r="I36" s="2"/>
      <c r="J36" s="3"/>
    </row>
    <row r="37" spans="1:10">
      <c r="A37" s="1000"/>
      <c r="B37" s="264" t="s">
        <v>2682</v>
      </c>
      <c r="C37" s="753" t="s">
        <v>988</v>
      </c>
      <c r="D37" s="264">
        <v>2</v>
      </c>
      <c r="E37" s="264" t="s">
        <v>75</v>
      </c>
      <c r="F37" s="2"/>
      <c r="G37" s="2"/>
      <c r="H37" s="264">
        <v>2</v>
      </c>
      <c r="I37" s="2"/>
      <c r="J37" s="3"/>
    </row>
    <row r="38" spans="1:10">
      <c r="A38" s="1000"/>
      <c r="B38" s="264" t="s">
        <v>2683</v>
      </c>
      <c r="C38" s="753" t="s">
        <v>987</v>
      </c>
      <c r="D38" s="264">
        <v>2</v>
      </c>
      <c r="E38" s="264" t="s">
        <v>75</v>
      </c>
      <c r="F38" s="2"/>
      <c r="G38" s="2"/>
      <c r="H38" s="264">
        <v>2</v>
      </c>
      <c r="I38" s="2"/>
      <c r="J38" s="3"/>
    </row>
    <row r="39" spans="1:10">
      <c r="A39" s="1000"/>
      <c r="B39" s="264" t="s">
        <v>2684</v>
      </c>
      <c r="C39" s="753" t="s">
        <v>995</v>
      </c>
      <c r="D39" s="264">
        <v>2</v>
      </c>
      <c r="E39" s="264" t="s">
        <v>75</v>
      </c>
      <c r="F39" s="2"/>
      <c r="G39" s="2"/>
      <c r="H39" s="264">
        <v>2</v>
      </c>
      <c r="I39" s="2"/>
      <c r="J39" s="265" t="s">
        <v>994</v>
      </c>
    </row>
    <row r="40" spans="1:10">
      <c r="A40" s="1000"/>
      <c r="B40" s="264" t="s">
        <v>2685</v>
      </c>
      <c r="C40" s="753" t="s">
        <v>980</v>
      </c>
      <c r="D40" s="264">
        <v>3</v>
      </c>
      <c r="E40" s="264" t="s">
        <v>75</v>
      </c>
      <c r="F40" s="2"/>
      <c r="G40" s="2"/>
      <c r="H40" s="264">
        <v>3</v>
      </c>
      <c r="I40" s="2"/>
      <c r="J40" s="3"/>
    </row>
    <row r="41" spans="1:10">
      <c r="A41" s="1000"/>
      <c r="B41" s="264" t="s">
        <v>2686</v>
      </c>
      <c r="C41" s="753" t="s">
        <v>992</v>
      </c>
      <c r="D41" s="264">
        <v>3</v>
      </c>
      <c r="E41" s="264" t="s">
        <v>75</v>
      </c>
      <c r="F41" s="2"/>
      <c r="G41" s="2"/>
      <c r="H41" s="264">
        <v>3</v>
      </c>
      <c r="I41" s="2"/>
      <c r="J41" s="265" t="s">
        <v>965</v>
      </c>
    </row>
    <row r="42" spans="1:10">
      <c r="A42" s="1000"/>
      <c r="B42" s="264" t="s">
        <v>2687</v>
      </c>
      <c r="C42" s="753" t="s">
        <v>993</v>
      </c>
      <c r="D42" s="264">
        <v>2</v>
      </c>
      <c r="E42" s="264" t="s">
        <v>75</v>
      </c>
      <c r="F42" s="2"/>
      <c r="G42" s="2"/>
      <c r="H42" s="264">
        <v>2</v>
      </c>
      <c r="I42" s="2"/>
      <c r="J42" s="265" t="s">
        <v>994</v>
      </c>
    </row>
    <row r="43" spans="1:10">
      <c r="A43" s="1000"/>
      <c r="B43" s="264" t="s">
        <v>2688</v>
      </c>
      <c r="C43" s="753" t="s">
        <v>983</v>
      </c>
      <c r="D43" s="264">
        <v>3</v>
      </c>
      <c r="E43" s="264" t="s">
        <v>75</v>
      </c>
      <c r="F43" s="2"/>
      <c r="G43" s="2"/>
      <c r="H43" s="264">
        <v>3</v>
      </c>
      <c r="I43" s="2"/>
      <c r="J43" s="3"/>
    </row>
    <row r="44" spans="1:10">
      <c r="A44" s="1001"/>
      <c r="B44" s="264" t="s">
        <v>2689</v>
      </c>
      <c r="C44" s="753" t="s">
        <v>990</v>
      </c>
      <c r="D44" s="264">
        <v>3</v>
      </c>
      <c r="E44" s="264" t="s">
        <v>75</v>
      </c>
      <c r="F44" s="2"/>
      <c r="G44" s="2"/>
      <c r="H44" s="2"/>
      <c r="I44" s="264">
        <v>3</v>
      </c>
      <c r="J44" s="3"/>
    </row>
    <row r="45" spans="1:10">
      <c r="A45" s="981" t="s">
        <v>496</v>
      </c>
      <c r="B45" s="982"/>
      <c r="C45" s="983"/>
      <c r="D45" s="264">
        <v>62</v>
      </c>
      <c r="E45" s="2"/>
      <c r="F45" s="264">
        <v>20</v>
      </c>
      <c r="G45" s="264">
        <v>22</v>
      </c>
      <c r="H45" s="264">
        <v>17</v>
      </c>
      <c r="I45" s="264">
        <v>3</v>
      </c>
      <c r="J45" s="3"/>
    </row>
    <row r="46" spans="1:10">
      <c r="A46" s="981" t="s">
        <v>201</v>
      </c>
      <c r="B46" s="982"/>
      <c r="C46" s="983"/>
      <c r="D46" s="1183">
        <v>86</v>
      </c>
      <c r="E46" s="1184"/>
      <c r="F46" s="1184"/>
      <c r="G46" s="1184"/>
      <c r="H46" s="1184"/>
      <c r="I46" s="1184"/>
      <c r="J46" s="1185"/>
    </row>
    <row r="47" spans="1:10">
      <c r="A47" s="981" t="s">
        <v>202</v>
      </c>
      <c r="B47" s="982"/>
      <c r="C47" s="983"/>
      <c r="D47" s="1183">
        <v>9</v>
      </c>
      <c r="E47" s="1184"/>
      <c r="F47" s="1184"/>
      <c r="G47" s="1184"/>
      <c r="H47" s="1184"/>
      <c r="I47" s="1184"/>
      <c r="J47" s="1185"/>
    </row>
    <row r="48" spans="1:10">
      <c r="A48" s="981" t="s">
        <v>203</v>
      </c>
      <c r="B48" s="982"/>
      <c r="C48" s="983"/>
      <c r="D48" s="1183">
        <v>23</v>
      </c>
      <c r="E48" s="1184"/>
      <c r="F48" s="1184"/>
      <c r="G48" s="1184"/>
      <c r="H48" s="1184"/>
      <c r="I48" s="1184"/>
      <c r="J48" s="1185"/>
    </row>
    <row r="49" spans="1:10">
      <c r="A49" s="981" t="s">
        <v>204</v>
      </c>
      <c r="B49" s="982"/>
      <c r="C49" s="983"/>
      <c r="D49" s="1183">
        <v>32</v>
      </c>
      <c r="E49" s="1184"/>
      <c r="F49" s="1184"/>
      <c r="G49" s="1184"/>
      <c r="H49" s="1184"/>
      <c r="I49" s="1184"/>
      <c r="J49" s="1185"/>
    </row>
    <row r="50" spans="1:10">
      <c r="A50" s="981" t="s">
        <v>205</v>
      </c>
      <c r="B50" s="982"/>
      <c r="C50" s="983"/>
      <c r="D50" s="1186"/>
      <c r="E50" s="1187"/>
      <c r="F50" s="1187"/>
      <c r="G50" s="1187"/>
      <c r="H50" s="1187"/>
      <c r="I50" s="1187"/>
      <c r="J50" s="1188"/>
    </row>
    <row r="51" spans="1:10" ht="17.25" thickBot="1">
      <c r="A51" s="990" t="s">
        <v>206</v>
      </c>
      <c r="B51" s="991"/>
      <c r="C51" s="992"/>
      <c r="D51" s="1180"/>
      <c r="E51" s="1181"/>
      <c r="F51" s="1181"/>
      <c r="G51" s="1181"/>
      <c r="H51" s="1181"/>
      <c r="I51" s="1181"/>
      <c r="J51" s="1182"/>
    </row>
  </sheetData>
  <mergeCells count="26">
    <mergeCell ref="A7:A9"/>
    <mergeCell ref="A10:C10"/>
    <mergeCell ref="A1:J1"/>
    <mergeCell ref="H4:I4"/>
    <mergeCell ref="E4:E6"/>
    <mergeCell ref="F4:G4"/>
    <mergeCell ref="F5:G5"/>
    <mergeCell ref="H5:I5"/>
    <mergeCell ref="A11:A15"/>
    <mergeCell ref="A16:C16"/>
    <mergeCell ref="A17:A20"/>
    <mergeCell ref="A21:C21"/>
    <mergeCell ref="A22:A44"/>
    <mergeCell ref="A45:C45"/>
    <mergeCell ref="A46:C46"/>
    <mergeCell ref="D46:J46"/>
    <mergeCell ref="A47:C47"/>
    <mergeCell ref="D47:J47"/>
    <mergeCell ref="A51:C51"/>
    <mergeCell ref="D51:J51"/>
    <mergeCell ref="A48:C48"/>
    <mergeCell ref="D48:J48"/>
    <mergeCell ref="A49:C49"/>
    <mergeCell ref="D49:J49"/>
    <mergeCell ref="A50:C50"/>
    <mergeCell ref="D50:J50"/>
  </mergeCells>
  <phoneticPr fontId="5" type="noConversion"/>
  <pageMargins left="0.511811023622047" right="0.31496062992126012" top="0.55118110236220508" bottom="0.55118110236220508" header="0.31496062992126012" footer="0.31496062992126012"/>
  <pageSetup paperSize="9" scale="70"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activeCell="J28" sqref="J28"/>
    </sheetView>
  </sheetViews>
  <sheetFormatPr defaultRowHeight="16.5"/>
  <cols>
    <col min="1" max="1" width="11.375" style="491" customWidth="1"/>
    <col min="2" max="2" width="12.625" style="491" customWidth="1"/>
    <col min="3" max="3" width="26.625" style="491" customWidth="1"/>
    <col min="4" max="4" width="9.5" style="491" customWidth="1"/>
    <col min="5" max="5" width="9.875" style="491" customWidth="1"/>
    <col min="6" max="7" width="8.25" style="491" customWidth="1"/>
    <col min="8" max="9" width="8.75" style="491" customWidth="1"/>
    <col min="10" max="10" width="21.875" style="491" customWidth="1"/>
    <col min="11" max="16384" width="9" style="491"/>
  </cols>
  <sheetData>
    <row r="1" spans="1:10">
      <c r="A1" s="1008" t="s">
        <v>2690</v>
      </c>
      <c r="B1" s="1009"/>
      <c r="C1" s="1009"/>
      <c r="D1" s="1009"/>
      <c r="E1" s="1009"/>
      <c r="F1" s="1009"/>
      <c r="G1" s="1009"/>
      <c r="H1" s="1009"/>
      <c r="I1" s="1009"/>
      <c r="J1" s="1009"/>
    </row>
    <row r="2" spans="1:10" ht="17.25" thickBot="1">
      <c r="A2" s="185" t="s">
        <v>2691</v>
      </c>
    </row>
    <row r="3" spans="1:10">
      <c r="A3" s="186" t="s">
        <v>51</v>
      </c>
      <c r="B3" s="493" t="s">
        <v>52</v>
      </c>
      <c r="C3" s="750" t="s">
        <v>53</v>
      </c>
      <c r="D3" s="493" t="s">
        <v>54</v>
      </c>
      <c r="E3" s="1147" t="s">
        <v>55</v>
      </c>
      <c r="F3" s="1150" t="s">
        <v>56</v>
      </c>
      <c r="G3" s="1151"/>
      <c r="H3" s="1150" t="s">
        <v>57</v>
      </c>
      <c r="I3" s="1151"/>
      <c r="J3" s="187" t="s">
        <v>60</v>
      </c>
    </row>
    <row r="4" spans="1:10">
      <c r="A4" s="188" t="s">
        <v>61</v>
      </c>
      <c r="B4" s="494" t="s">
        <v>62</v>
      </c>
      <c r="C4" s="751" t="s">
        <v>63</v>
      </c>
      <c r="D4" s="494" t="s">
        <v>64</v>
      </c>
      <c r="E4" s="1148"/>
      <c r="F4" s="1152" t="s">
        <v>65</v>
      </c>
      <c r="G4" s="1153"/>
      <c r="H4" s="1152" t="s">
        <v>66</v>
      </c>
      <c r="I4" s="1153"/>
      <c r="J4" s="189" t="s">
        <v>69</v>
      </c>
    </row>
    <row r="5" spans="1:10">
      <c r="A5" s="190"/>
      <c r="B5" s="495"/>
      <c r="C5" s="752"/>
      <c r="D5" s="495"/>
      <c r="E5" s="1149"/>
      <c r="F5" s="191" t="s">
        <v>70</v>
      </c>
      <c r="G5" s="191" t="s">
        <v>71</v>
      </c>
      <c r="H5" s="191" t="s">
        <v>70</v>
      </c>
      <c r="I5" s="191" t="s">
        <v>71</v>
      </c>
      <c r="J5" s="192"/>
    </row>
    <row r="6" spans="1:10">
      <c r="A6" s="999" t="s">
        <v>72</v>
      </c>
      <c r="B6" s="264" t="s">
        <v>2648</v>
      </c>
      <c r="C6" s="753" t="s">
        <v>812</v>
      </c>
      <c r="D6" s="264">
        <v>3</v>
      </c>
      <c r="E6" s="264" t="s">
        <v>75</v>
      </c>
      <c r="F6" s="264">
        <v>3</v>
      </c>
      <c r="G6" s="2"/>
      <c r="H6" s="2"/>
      <c r="I6" s="2"/>
      <c r="J6" s="265" t="s">
        <v>965</v>
      </c>
    </row>
    <row r="7" spans="1:10">
      <c r="A7" s="1000"/>
      <c r="B7" s="264" t="s">
        <v>2649</v>
      </c>
      <c r="C7" s="753" t="s">
        <v>814</v>
      </c>
      <c r="D7" s="264">
        <v>3</v>
      </c>
      <c r="E7" s="264" t="s">
        <v>75</v>
      </c>
      <c r="F7" s="264">
        <v>3</v>
      </c>
      <c r="G7" s="2"/>
      <c r="H7" s="2"/>
      <c r="I7" s="2"/>
      <c r="J7" s="265" t="s">
        <v>965</v>
      </c>
    </row>
    <row r="8" spans="1:10">
      <c r="A8" s="1001"/>
      <c r="B8" s="264" t="s">
        <v>2650</v>
      </c>
      <c r="C8" s="753" t="s">
        <v>966</v>
      </c>
      <c r="D8" s="264">
        <v>3</v>
      </c>
      <c r="E8" s="264" t="s">
        <v>75</v>
      </c>
      <c r="F8" s="264">
        <v>3</v>
      </c>
      <c r="G8" s="2"/>
      <c r="H8" s="2"/>
      <c r="I8" s="2"/>
      <c r="J8" s="3"/>
    </row>
    <row r="9" spans="1:10">
      <c r="A9" s="981" t="s">
        <v>93</v>
      </c>
      <c r="B9" s="982"/>
      <c r="C9" s="983"/>
      <c r="D9" s="264">
        <v>9</v>
      </c>
      <c r="E9" s="2"/>
      <c r="F9" s="264">
        <v>9</v>
      </c>
      <c r="G9" s="264">
        <v>0</v>
      </c>
      <c r="H9" s="264">
        <v>0</v>
      </c>
      <c r="I9" s="264">
        <v>0</v>
      </c>
      <c r="J9" s="3"/>
    </row>
    <row r="10" spans="1:10">
      <c r="A10" s="999" t="s">
        <v>2692</v>
      </c>
      <c r="B10" s="264" t="s">
        <v>2693</v>
      </c>
      <c r="C10" s="753" t="s">
        <v>996</v>
      </c>
      <c r="D10" s="264">
        <v>2</v>
      </c>
      <c r="E10" s="264" t="s">
        <v>75</v>
      </c>
      <c r="F10" s="264">
        <v>2</v>
      </c>
      <c r="G10" s="2"/>
      <c r="H10" s="2"/>
      <c r="I10" s="2"/>
      <c r="J10" s="265" t="s">
        <v>965</v>
      </c>
    </row>
    <row r="11" spans="1:10">
      <c r="A11" s="1001"/>
      <c r="B11" s="264" t="s">
        <v>2694</v>
      </c>
      <c r="C11" s="753" t="s">
        <v>997</v>
      </c>
      <c r="D11" s="264">
        <v>2</v>
      </c>
      <c r="E11" s="264" t="s">
        <v>75</v>
      </c>
      <c r="F11" s="2"/>
      <c r="G11" s="264">
        <v>2</v>
      </c>
      <c r="H11" s="2"/>
      <c r="I11" s="2"/>
      <c r="J11" s="265" t="s">
        <v>994</v>
      </c>
    </row>
    <row r="12" spans="1:10">
      <c r="A12" s="981" t="s">
        <v>2695</v>
      </c>
      <c r="B12" s="982"/>
      <c r="C12" s="983"/>
      <c r="D12" s="264">
        <v>4</v>
      </c>
      <c r="E12" s="2"/>
      <c r="F12" s="264">
        <v>2</v>
      </c>
      <c r="G12" s="264">
        <v>2</v>
      </c>
      <c r="H12" s="264">
        <v>0</v>
      </c>
      <c r="I12" s="264">
        <v>0</v>
      </c>
      <c r="J12" s="3"/>
    </row>
    <row r="13" spans="1:10">
      <c r="A13" s="999" t="s">
        <v>435</v>
      </c>
      <c r="B13" s="264" t="s">
        <v>2696</v>
      </c>
      <c r="C13" s="753" t="s">
        <v>1001</v>
      </c>
      <c r="D13" s="264">
        <v>2</v>
      </c>
      <c r="E13" s="264" t="s">
        <v>75</v>
      </c>
      <c r="F13" s="264">
        <v>2</v>
      </c>
      <c r="G13" s="2"/>
      <c r="H13" s="2"/>
      <c r="I13" s="2"/>
      <c r="J13" s="265" t="s">
        <v>994</v>
      </c>
    </row>
    <row r="14" spans="1:10">
      <c r="A14" s="1000"/>
      <c r="B14" s="264" t="s">
        <v>2663</v>
      </c>
      <c r="C14" s="753" t="s">
        <v>977</v>
      </c>
      <c r="D14" s="264">
        <v>3</v>
      </c>
      <c r="E14" s="264" t="s">
        <v>75</v>
      </c>
      <c r="F14" s="264">
        <v>3</v>
      </c>
      <c r="G14" s="2"/>
      <c r="H14" s="2"/>
      <c r="I14" s="2"/>
      <c r="J14" s="3"/>
    </row>
    <row r="15" spans="1:10">
      <c r="A15" s="1000"/>
      <c r="B15" s="264" t="s">
        <v>2664</v>
      </c>
      <c r="C15" s="753" t="s">
        <v>985</v>
      </c>
      <c r="D15" s="264">
        <v>3</v>
      </c>
      <c r="E15" s="264" t="s">
        <v>75</v>
      </c>
      <c r="F15" s="264">
        <v>3</v>
      </c>
      <c r="G15" s="2"/>
      <c r="H15" s="2"/>
      <c r="I15" s="2"/>
      <c r="J15" s="3"/>
    </row>
    <row r="16" spans="1:10">
      <c r="A16" s="1000"/>
      <c r="B16" s="264" t="s">
        <v>2665</v>
      </c>
      <c r="C16" s="753" t="s">
        <v>989</v>
      </c>
      <c r="D16" s="264">
        <v>3</v>
      </c>
      <c r="E16" s="264" t="s">
        <v>75</v>
      </c>
      <c r="F16" s="264">
        <v>3</v>
      </c>
      <c r="G16" s="2"/>
      <c r="H16" s="2"/>
      <c r="I16" s="2"/>
      <c r="J16" s="3"/>
    </row>
    <row r="17" spans="1:10">
      <c r="A17" s="1000"/>
      <c r="B17" s="264" t="s">
        <v>2668</v>
      </c>
      <c r="C17" s="753" t="s">
        <v>982</v>
      </c>
      <c r="D17" s="264">
        <v>3</v>
      </c>
      <c r="E17" s="264" t="s">
        <v>75</v>
      </c>
      <c r="F17" s="264">
        <v>3</v>
      </c>
      <c r="G17" s="2"/>
      <c r="H17" s="2"/>
      <c r="I17" s="2"/>
      <c r="J17" s="3"/>
    </row>
    <row r="18" spans="1:10">
      <c r="A18" s="1000"/>
      <c r="B18" s="264" t="s">
        <v>2697</v>
      </c>
      <c r="C18" s="753" t="s">
        <v>999</v>
      </c>
      <c r="D18" s="264">
        <v>2</v>
      </c>
      <c r="E18" s="264" t="s">
        <v>75</v>
      </c>
      <c r="F18" s="264">
        <v>2</v>
      </c>
      <c r="G18" s="2"/>
      <c r="H18" s="2"/>
      <c r="I18" s="2"/>
      <c r="J18" s="3"/>
    </row>
    <row r="19" spans="1:10">
      <c r="A19" s="1000"/>
      <c r="B19" s="264" t="s">
        <v>2674</v>
      </c>
      <c r="C19" s="753" t="s">
        <v>979</v>
      </c>
      <c r="D19" s="264">
        <v>3</v>
      </c>
      <c r="E19" s="264" t="s">
        <v>75</v>
      </c>
      <c r="F19" s="2"/>
      <c r="G19" s="264">
        <v>3</v>
      </c>
      <c r="H19" s="2"/>
      <c r="I19" s="2"/>
      <c r="J19" s="3"/>
    </row>
    <row r="20" spans="1:10">
      <c r="A20" s="1000"/>
      <c r="B20" s="264" t="s">
        <v>2698</v>
      </c>
      <c r="C20" s="753" t="s">
        <v>1000</v>
      </c>
      <c r="D20" s="264">
        <v>2</v>
      </c>
      <c r="E20" s="264" t="s">
        <v>75</v>
      </c>
      <c r="F20" s="2"/>
      <c r="G20" s="264">
        <v>2</v>
      </c>
      <c r="H20" s="2"/>
      <c r="I20" s="2"/>
      <c r="J20" s="3"/>
    </row>
    <row r="21" spans="1:10">
      <c r="A21" s="1000"/>
      <c r="B21" s="264" t="s">
        <v>2676</v>
      </c>
      <c r="C21" s="753" t="s">
        <v>984</v>
      </c>
      <c r="D21" s="264">
        <v>3</v>
      </c>
      <c r="E21" s="264" t="s">
        <v>75</v>
      </c>
      <c r="F21" s="2"/>
      <c r="G21" s="264">
        <v>3</v>
      </c>
      <c r="H21" s="2"/>
      <c r="I21" s="2"/>
      <c r="J21" s="3"/>
    </row>
    <row r="22" spans="1:10">
      <c r="A22" s="1000"/>
      <c r="B22" s="264" t="s">
        <v>2677</v>
      </c>
      <c r="C22" s="753" t="s">
        <v>991</v>
      </c>
      <c r="D22" s="264">
        <v>3</v>
      </c>
      <c r="E22" s="264" t="s">
        <v>75</v>
      </c>
      <c r="F22" s="2"/>
      <c r="G22" s="264">
        <v>3</v>
      </c>
      <c r="H22" s="2"/>
      <c r="I22" s="2"/>
      <c r="J22" s="3"/>
    </row>
    <row r="23" spans="1:10">
      <c r="A23" s="1000"/>
      <c r="B23" s="264" t="s">
        <v>2678</v>
      </c>
      <c r="C23" s="753" t="s">
        <v>978</v>
      </c>
      <c r="D23" s="264">
        <v>2</v>
      </c>
      <c r="E23" s="264" t="s">
        <v>75</v>
      </c>
      <c r="F23" s="2"/>
      <c r="G23" s="264">
        <v>2</v>
      </c>
      <c r="H23" s="2"/>
      <c r="I23" s="2"/>
      <c r="J23" s="3"/>
    </row>
    <row r="24" spans="1:10">
      <c r="A24" s="1000"/>
      <c r="B24" s="264" t="s">
        <v>2679</v>
      </c>
      <c r="C24" s="753" t="s">
        <v>986</v>
      </c>
      <c r="D24" s="264">
        <v>3</v>
      </c>
      <c r="E24" s="264" t="s">
        <v>75</v>
      </c>
      <c r="F24" s="2"/>
      <c r="G24" s="264">
        <v>3</v>
      </c>
      <c r="H24" s="2"/>
      <c r="I24" s="2"/>
      <c r="J24" s="3"/>
    </row>
    <row r="25" spans="1:10">
      <c r="A25" s="1000"/>
      <c r="B25" s="264" t="s">
        <v>2682</v>
      </c>
      <c r="C25" s="753" t="s">
        <v>988</v>
      </c>
      <c r="D25" s="264">
        <v>2</v>
      </c>
      <c r="E25" s="264" t="s">
        <v>75</v>
      </c>
      <c r="F25" s="2"/>
      <c r="G25" s="2"/>
      <c r="H25" s="264">
        <v>2</v>
      </c>
      <c r="I25" s="2"/>
      <c r="J25" s="3"/>
    </row>
    <row r="26" spans="1:10">
      <c r="A26" s="1000"/>
      <c r="B26" s="264" t="s">
        <v>2699</v>
      </c>
      <c r="C26" s="753" t="s">
        <v>1204</v>
      </c>
      <c r="D26" s="264">
        <v>2</v>
      </c>
      <c r="E26" s="264" t="s">
        <v>75</v>
      </c>
      <c r="F26" s="2"/>
      <c r="G26" s="2"/>
      <c r="H26" s="264">
        <v>2</v>
      </c>
      <c r="I26" s="2"/>
      <c r="J26" s="3"/>
    </row>
    <row r="27" spans="1:10">
      <c r="A27" s="1000"/>
      <c r="B27" s="264" t="s">
        <v>2683</v>
      </c>
      <c r="C27" s="753" t="s">
        <v>987</v>
      </c>
      <c r="D27" s="264">
        <v>2</v>
      </c>
      <c r="E27" s="264" t="s">
        <v>75</v>
      </c>
      <c r="F27" s="2"/>
      <c r="G27" s="2"/>
      <c r="H27" s="264">
        <v>2</v>
      </c>
      <c r="I27" s="2"/>
      <c r="J27" s="3"/>
    </row>
    <row r="28" spans="1:10">
      <c r="A28" s="1000"/>
      <c r="B28" s="264" t="s">
        <v>2684</v>
      </c>
      <c r="C28" s="753" t="s">
        <v>995</v>
      </c>
      <c r="D28" s="264">
        <v>2</v>
      </c>
      <c r="E28" s="264" t="s">
        <v>75</v>
      </c>
      <c r="F28" s="2"/>
      <c r="G28" s="2"/>
      <c r="H28" s="264">
        <v>2</v>
      </c>
      <c r="I28" s="2"/>
      <c r="J28" s="3"/>
    </row>
    <row r="29" spans="1:10">
      <c r="A29" s="1000"/>
      <c r="B29" s="264" t="s">
        <v>2687</v>
      </c>
      <c r="C29" s="753" t="s">
        <v>993</v>
      </c>
      <c r="D29" s="264">
        <v>2</v>
      </c>
      <c r="E29" s="264" t="s">
        <v>75</v>
      </c>
      <c r="F29" s="2"/>
      <c r="G29" s="2"/>
      <c r="H29" s="264">
        <v>2</v>
      </c>
      <c r="I29" s="2"/>
      <c r="J29" s="3"/>
    </row>
    <row r="30" spans="1:10">
      <c r="A30" s="1000"/>
      <c r="B30" s="264" t="s">
        <v>2700</v>
      </c>
      <c r="C30" s="753" t="s">
        <v>998</v>
      </c>
      <c r="D30" s="264">
        <v>3</v>
      </c>
      <c r="E30" s="264" t="s">
        <v>75</v>
      </c>
      <c r="F30" s="2"/>
      <c r="G30" s="2"/>
      <c r="H30" s="264">
        <v>3</v>
      </c>
      <c r="I30" s="2"/>
      <c r="J30" s="3"/>
    </row>
    <row r="31" spans="1:10">
      <c r="A31" s="1001"/>
      <c r="B31" s="264" t="s">
        <v>2688</v>
      </c>
      <c r="C31" s="753" t="s">
        <v>983</v>
      </c>
      <c r="D31" s="264">
        <v>3</v>
      </c>
      <c r="E31" s="264" t="s">
        <v>75</v>
      </c>
      <c r="F31" s="2"/>
      <c r="G31" s="2"/>
      <c r="H31" s="264">
        <v>3</v>
      </c>
      <c r="I31" s="2"/>
      <c r="J31" s="3"/>
    </row>
    <row r="32" spans="1:10">
      <c r="A32" s="981" t="s">
        <v>496</v>
      </c>
      <c r="B32" s="982"/>
      <c r="C32" s="983"/>
      <c r="D32" s="264">
        <v>48</v>
      </c>
      <c r="E32" s="2"/>
      <c r="F32" s="264">
        <v>16</v>
      </c>
      <c r="G32" s="264">
        <v>16</v>
      </c>
      <c r="H32" s="264">
        <v>16</v>
      </c>
      <c r="I32" s="264">
        <v>0</v>
      </c>
      <c r="J32" s="3"/>
    </row>
    <row r="33" spans="1:10">
      <c r="A33" s="981" t="s">
        <v>201</v>
      </c>
      <c r="B33" s="982"/>
      <c r="C33" s="983"/>
      <c r="D33" s="1183">
        <v>61</v>
      </c>
      <c r="E33" s="1184"/>
      <c r="F33" s="1184"/>
      <c r="G33" s="1184"/>
      <c r="H33" s="1184"/>
      <c r="I33" s="1184"/>
      <c r="J33" s="1185"/>
    </row>
    <row r="34" spans="1:10">
      <c r="A34" s="981" t="s">
        <v>202</v>
      </c>
      <c r="B34" s="982"/>
      <c r="C34" s="983"/>
      <c r="D34" s="1183">
        <v>9</v>
      </c>
      <c r="E34" s="1184"/>
      <c r="F34" s="1184"/>
      <c r="G34" s="1184"/>
      <c r="H34" s="1184"/>
      <c r="I34" s="1184"/>
      <c r="J34" s="1185"/>
    </row>
    <row r="35" spans="1:10">
      <c r="A35" s="981" t="s">
        <v>203</v>
      </c>
      <c r="B35" s="982"/>
      <c r="C35" s="983"/>
      <c r="D35" s="1183">
        <v>23</v>
      </c>
      <c r="E35" s="1184"/>
      <c r="F35" s="1184"/>
      <c r="G35" s="1184"/>
      <c r="H35" s="1184"/>
      <c r="I35" s="1184"/>
      <c r="J35" s="1185"/>
    </row>
    <row r="36" spans="1:10">
      <c r="A36" s="981" t="s">
        <v>204</v>
      </c>
      <c r="B36" s="982"/>
      <c r="C36" s="983"/>
      <c r="D36" s="1183">
        <v>32</v>
      </c>
      <c r="E36" s="1184"/>
      <c r="F36" s="1184"/>
      <c r="G36" s="1184"/>
      <c r="H36" s="1184"/>
      <c r="I36" s="1184"/>
      <c r="J36" s="1185"/>
    </row>
    <row r="37" spans="1:10">
      <c r="A37" s="981" t="s">
        <v>205</v>
      </c>
      <c r="B37" s="982"/>
      <c r="C37" s="983"/>
      <c r="D37" s="1186"/>
      <c r="E37" s="1187"/>
      <c r="F37" s="1187"/>
      <c r="G37" s="1187"/>
      <c r="H37" s="1187"/>
      <c r="I37" s="1187"/>
      <c r="J37" s="1188"/>
    </row>
    <row r="38" spans="1:10" ht="17.25" thickBot="1">
      <c r="A38" s="990" t="s">
        <v>206</v>
      </c>
      <c r="B38" s="991"/>
      <c r="C38" s="992"/>
      <c r="D38" s="1180"/>
      <c r="E38" s="1181"/>
      <c r="F38" s="1181"/>
      <c r="G38" s="1181"/>
      <c r="H38" s="1181"/>
      <c r="I38" s="1181"/>
      <c r="J38" s="1182"/>
    </row>
  </sheetData>
  <mergeCells count="24">
    <mergeCell ref="A6:A8"/>
    <mergeCell ref="A9:C9"/>
    <mergeCell ref="A10:A11"/>
    <mergeCell ref="A12:C12"/>
    <mergeCell ref="A1:J1"/>
    <mergeCell ref="H3:I3"/>
    <mergeCell ref="E3:E5"/>
    <mergeCell ref="F3:G3"/>
    <mergeCell ref="F4:G4"/>
    <mergeCell ref="H4:I4"/>
    <mergeCell ref="A13:A31"/>
    <mergeCell ref="A32:C32"/>
    <mergeCell ref="A33:C33"/>
    <mergeCell ref="D33:J33"/>
    <mergeCell ref="A34:C34"/>
    <mergeCell ref="D34:J34"/>
    <mergeCell ref="A38:C38"/>
    <mergeCell ref="D38:J38"/>
    <mergeCell ref="A35:C35"/>
    <mergeCell ref="D35:J35"/>
    <mergeCell ref="A36:C36"/>
    <mergeCell ref="D36:J36"/>
    <mergeCell ref="A37:C37"/>
    <mergeCell ref="D37:J37"/>
  </mergeCells>
  <phoneticPr fontId="5" type="noConversion"/>
  <pageMargins left="0.511811023622047" right="0.31496062992126012" top="0.55118110236220508" bottom="0.55118110236220508" header="0.31496062992126012" footer="0.31496062992126012"/>
  <pageSetup paperSize="9" scale="7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5"/>
  <sheetViews>
    <sheetView topLeftCell="A4" workbookViewId="0">
      <selection activeCell="D19" sqref="D19"/>
    </sheetView>
  </sheetViews>
  <sheetFormatPr defaultRowHeight="16.5"/>
  <cols>
    <col min="1" max="1" width="5.5" style="69" customWidth="1"/>
    <col min="2" max="2" width="5.125" style="69" customWidth="1"/>
    <col min="3" max="3" width="6.75" style="421" bestFit="1" customWidth="1"/>
    <col min="4" max="4" width="33.375" style="91" customWidth="1"/>
    <col min="5" max="5" width="45.875" style="69" customWidth="1"/>
    <col min="6" max="6" width="5.125" style="69" bestFit="1" customWidth="1"/>
    <col min="7" max="7" width="5.125" style="91" bestFit="1" customWidth="1"/>
    <col min="8" max="8" width="8.375" style="91" customWidth="1"/>
    <col min="9" max="16" width="4.5" style="69" customWidth="1"/>
    <col min="17" max="17" width="29.75" style="89" customWidth="1"/>
    <col min="18" max="16384" width="9" style="45"/>
  </cols>
  <sheetData>
    <row r="1" spans="1:21" s="286" customFormat="1" ht="22.5" customHeight="1">
      <c r="A1" s="285"/>
      <c r="B1" s="1213" t="s">
        <v>1789</v>
      </c>
      <c r="C1" s="1213"/>
      <c r="D1" s="1213"/>
      <c r="E1" s="1213"/>
      <c r="F1" s="1213"/>
      <c r="G1" s="1213"/>
      <c r="H1" s="1213"/>
      <c r="I1" s="1213"/>
      <c r="J1" s="1213"/>
      <c r="K1" s="1213"/>
      <c r="L1" s="1213"/>
      <c r="M1" s="1213"/>
      <c r="N1" s="1213"/>
      <c r="O1" s="1213"/>
      <c r="P1" s="1213"/>
      <c r="Q1" s="1213"/>
    </row>
    <row r="2" spans="1:21" s="292" customFormat="1" ht="15" customHeight="1">
      <c r="A2" s="89"/>
      <c r="B2" s="287" t="s">
        <v>1790</v>
      </c>
      <c r="C2" s="5"/>
      <c r="D2" s="291"/>
      <c r="E2" s="290"/>
      <c r="F2" s="291"/>
      <c r="G2" s="291"/>
      <c r="H2" s="291"/>
      <c r="I2" s="291"/>
      <c r="J2" s="291"/>
      <c r="K2" s="1214" t="s">
        <v>1791</v>
      </c>
      <c r="L2" s="1215"/>
      <c r="M2" s="1215"/>
      <c r="N2" s="1215"/>
      <c r="O2" s="1215"/>
      <c r="P2" s="1215"/>
      <c r="Q2" s="1215"/>
    </row>
    <row r="3" spans="1:21" s="292" customFormat="1" ht="15" customHeight="1">
      <c r="A3" s="89"/>
      <c r="B3" s="193" t="s">
        <v>1792</v>
      </c>
      <c r="C3" s="294"/>
      <c r="D3" s="295"/>
      <c r="E3" s="291"/>
      <c r="F3" s="291"/>
      <c r="G3" s="291"/>
      <c r="H3" s="291"/>
      <c r="I3" s="284"/>
      <c r="J3" s="284"/>
      <c r="K3" s="284"/>
      <c r="L3" s="284"/>
      <c r="M3" s="284"/>
      <c r="N3" s="284"/>
      <c r="O3" s="284"/>
      <c r="P3" s="284"/>
      <c r="Q3" s="284" t="s">
        <v>1735</v>
      </c>
      <c r="R3" s="423"/>
      <c r="S3" s="423"/>
      <c r="T3" s="423"/>
      <c r="U3" s="423"/>
    </row>
    <row r="4" spans="1:21">
      <c r="B4" s="293" t="s">
        <v>1793</v>
      </c>
      <c r="C4" s="294"/>
      <c r="D4" s="295"/>
      <c r="E4" s="296"/>
      <c r="F4" s="297"/>
      <c r="G4" s="298"/>
      <c r="H4" s="298"/>
      <c r="I4" s="297"/>
      <c r="J4" s="299"/>
      <c r="K4" s="299"/>
      <c r="L4" s="299"/>
      <c r="M4" s="299"/>
      <c r="N4" s="299"/>
      <c r="O4" s="300"/>
      <c r="P4" s="300"/>
      <c r="Q4" s="297"/>
    </row>
    <row r="5" spans="1:21">
      <c r="B5" s="89" t="s">
        <v>1794</v>
      </c>
      <c r="C5" s="301"/>
      <c r="D5" s="89"/>
      <c r="E5" s="89"/>
      <c r="F5" s="89"/>
      <c r="G5" s="290"/>
      <c r="H5" s="290"/>
      <c r="I5" s="89"/>
    </row>
    <row r="6" spans="1:21" s="303" customFormat="1" ht="19.5">
      <c r="A6" s="302"/>
      <c r="B6" s="89" t="s">
        <v>1795</v>
      </c>
      <c r="C6" s="301"/>
      <c r="D6" s="290"/>
      <c r="E6" s="146"/>
      <c r="F6" s="89"/>
      <c r="G6" s="290"/>
      <c r="H6" s="290"/>
      <c r="I6" s="89"/>
      <c r="J6" s="302"/>
      <c r="K6" s="302"/>
      <c r="L6" s="302"/>
      <c r="M6" s="302"/>
      <c r="N6" s="302"/>
      <c r="O6" s="302"/>
      <c r="P6" s="302"/>
      <c r="Q6" s="302"/>
    </row>
    <row r="7" spans="1:21" s="308" customFormat="1" ht="12.75" customHeight="1">
      <c r="A7" s="304"/>
      <c r="B7" s="305" t="s">
        <v>1796</v>
      </c>
      <c r="C7" s="305"/>
      <c r="D7" s="306"/>
      <c r="E7" s="307"/>
      <c r="F7" s="305"/>
      <c r="G7" s="306"/>
      <c r="H7" s="306"/>
      <c r="I7" s="305"/>
      <c r="J7" s="304"/>
      <c r="K7" s="304"/>
      <c r="L7" s="304"/>
      <c r="M7" s="304"/>
      <c r="N7" s="304"/>
      <c r="O7" s="304"/>
      <c r="P7" s="304"/>
      <c r="Q7" s="304"/>
    </row>
    <row r="8" spans="1:21" s="308" customFormat="1" ht="12.75" customHeight="1">
      <c r="A8" s="304"/>
      <c r="B8" s="305"/>
      <c r="C8" s="305"/>
      <c r="D8" s="306"/>
      <c r="E8" s="307"/>
      <c r="F8" s="305"/>
      <c r="G8" s="306"/>
      <c r="H8" s="306"/>
      <c r="I8" s="305"/>
      <c r="J8" s="304"/>
      <c r="K8" s="304"/>
      <c r="L8" s="304"/>
      <c r="M8" s="304"/>
      <c r="N8" s="304"/>
      <c r="O8" s="304"/>
      <c r="P8" s="304"/>
      <c r="Q8" s="304"/>
    </row>
    <row r="9" spans="1:21" s="309" customFormat="1" ht="16.899999999999999" customHeight="1">
      <c r="A9" s="90"/>
      <c r="B9" s="305" t="s">
        <v>1797</v>
      </c>
      <c r="C9" s="305"/>
      <c r="D9" s="306"/>
      <c r="E9" s="307"/>
      <c r="F9" s="305"/>
      <c r="G9" s="306"/>
      <c r="H9" s="306"/>
      <c r="I9" s="305"/>
      <c r="J9" s="90"/>
      <c r="K9" s="90"/>
      <c r="L9" s="90"/>
      <c r="M9" s="90"/>
      <c r="N9" s="90"/>
      <c r="O9" s="90"/>
      <c r="P9" s="90"/>
      <c r="Q9" s="305"/>
    </row>
    <row r="10" spans="1:21" s="309" customFormat="1" ht="17.45" customHeight="1">
      <c r="A10" s="90"/>
      <c r="B10" s="305" t="s">
        <v>1798</v>
      </c>
      <c r="C10" s="305"/>
      <c r="D10" s="306"/>
      <c r="E10" s="307"/>
      <c r="F10" s="305"/>
      <c r="G10" s="306"/>
      <c r="H10" s="306"/>
      <c r="I10" s="305"/>
      <c r="J10" s="90"/>
      <c r="K10" s="90"/>
      <c r="L10" s="90"/>
      <c r="M10" s="90"/>
      <c r="N10" s="90"/>
      <c r="O10" s="90"/>
      <c r="P10" s="90"/>
      <c r="Q10" s="305"/>
    </row>
    <row r="11" spans="1:21" s="309" customFormat="1" ht="16.149999999999999" customHeight="1">
      <c r="A11" s="90"/>
      <c r="B11" s="305" t="s">
        <v>1799</v>
      </c>
      <c r="C11" s="305"/>
      <c r="D11" s="306"/>
      <c r="E11" s="307"/>
      <c r="F11" s="305"/>
      <c r="G11" s="306"/>
      <c r="H11" s="306"/>
      <c r="I11" s="305"/>
      <c r="J11" s="90"/>
      <c r="K11" s="90"/>
      <c r="L11" s="90"/>
      <c r="M11" s="90"/>
      <c r="N11" s="90"/>
      <c r="O11" s="90"/>
      <c r="P11" s="90"/>
      <c r="Q11" s="305"/>
    </row>
    <row r="12" spans="1:21" s="309" customFormat="1" ht="16.899999999999999" customHeight="1">
      <c r="A12" s="90"/>
      <c r="B12" s="305" t="s">
        <v>1800</v>
      </c>
      <c r="C12" s="305"/>
      <c r="D12" s="306"/>
      <c r="E12" s="307"/>
      <c r="F12" s="305"/>
      <c r="G12" s="306"/>
      <c r="H12" s="306"/>
      <c r="I12" s="305"/>
      <c r="J12" s="90"/>
      <c r="K12" s="90"/>
      <c r="L12" s="90"/>
      <c r="M12" s="90"/>
      <c r="N12" s="90"/>
      <c r="O12" s="90"/>
      <c r="P12" s="90"/>
      <c r="Q12" s="305"/>
    </row>
    <row r="13" spans="1:21" ht="18.75" customHeight="1" thickBot="1">
      <c r="B13" s="89"/>
      <c r="C13" s="301"/>
      <c r="D13" s="290"/>
      <c r="E13" s="146"/>
      <c r="F13" s="89"/>
      <c r="G13" s="290"/>
      <c r="H13" s="290"/>
      <c r="I13" s="89"/>
    </row>
    <row r="14" spans="1:21" ht="15" customHeight="1">
      <c r="A14" s="1216" t="s">
        <v>1286</v>
      </c>
      <c r="B14" s="1218" t="s">
        <v>1801</v>
      </c>
      <c r="C14" s="1220" t="s">
        <v>1802</v>
      </c>
      <c r="D14" s="1218" t="s">
        <v>1287</v>
      </c>
      <c r="E14" s="1218" t="s">
        <v>1803</v>
      </c>
      <c r="F14" s="1218" t="s">
        <v>1288</v>
      </c>
      <c r="G14" s="1218" t="s">
        <v>1289</v>
      </c>
      <c r="H14" s="1218" t="s">
        <v>1290</v>
      </c>
      <c r="I14" s="1223" t="s">
        <v>1804</v>
      </c>
      <c r="J14" s="1224"/>
      <c r="K14" s="1223" t="s">
        <v>1805</v>
      </c>
      <c r="L14" s="1224"/>
      <c r="M14" s="1223" t="s">
        <v>1806</v>
      </c>
      <c r="N14" s="1224"/>
      <c r="O14" s="1223" t="s">
        <v>1807</v>
      </c>
      <c r="P14" s="1224"/>
      <c r="Q14" s="1225" t="s">
        <v>1808</v>
      </c>
    </row>
    <row r="15" spans="1:21" s="65" customFormat="1" ht="15" customHeight="1">
      <c r="A15" s="1217"/>
      <c r="B15" s="1219"/>
      <c r="C15" s="1221"/>
      <c r="D15" s="1222"/>
      <c r="E15" s="1222"/>
      <c r="F15" s="1222"/>
      <c r="G15" s="1222"/>
      <c r="H15" s="1222"/>
      <c r="I15" s="424" t="s">
        <v>1809</v>
      </c>
      <c r="J15" s="424" t="s">
        <v>1810</v>
      </c>
      <c r="K15" s="424" t="s">
        <v>1811</v>
      </c>
      <c r="L15" s="424" t="s">
        <v>1810</v>
      </c>
      <c r="M15" s="424" t="s">
        <v>1811</v>
      </c>
      <c r="N15" s="424" t="s">
        <v>1810</v>
      </c>
      <c r="O15" s="424" t="s">
        <v>1812</v>
      </c>
      <c r="P15" s="424" t="s">
        <v>1810</v>
      </c>
      <c r="Q15" s="1226"/>
    </row>
    <row r="16" spans="1:21" ht="20.100000000000001" customHeight="1">
      <c r="A16" s="1228" t="s">
        <v>1813</v>
      </c>
      <c r="B16" s="1208" t="s">
        <v>935</v>
      </c>
      <c r="C16" s="321" t="s">
        <v>1736</v>
      </c>
      <c r="D16" s="322" t="s">
        <v>936</v>
      </c>
      <c r="E16" s="323" t="s">
        <v>1737</v>
      </c>
      <c r="F16" s="425">
        <v>12</v>
      </c>
      <c r="G16" s="425">
        <v>24</v>
      </c>
      <c r="H16" s="426" t="s">
        <v>937</v>
      </c>
      <c r="I16" s="394">
        <v>6</v>
      </c>
      <c r="J16" s="394">
        <v>6</v>
      </c>
      <c r="K16" s="394"/>
      <c r="L16" s="394"/>
      <c r="M16" s="394"/>
      <c r="N16" s="394"/>
      <c r="O16" s="394"/>
      <c r="P16" s="394"/>
      <c r="Q16" s="1203" t="s">
        <v>1814</v>
      </c>
      <c r="R16" s="112"/>
      <c r="S16" s="112"/>
      <c r="T16" s="112"/>
    </row>
    <row r="17" spans="1:20" ht="20.100000000000001" customHeight="1">
      <c r="A17" s="1229"/>
      <c r="B17" s="1230"/>
      <c r="C17" s="321" t="s">
        <v>1738</v>
      </c>
      <c r="D17" s="322" t="s">
        <v>936</v>
      </c>
      <c r="E17" s="323" t="s">
        <v>1737</v>
      </c>
      <c r="F17" s="382">
        <v>12</v>
      </c>
      <c r="G17" s="382">
        <v>24</v>
      </c>
      <c r="H17" s="427" t="s">
        <v>937</v>
      </c>
      <c r="I17" s="321"/>
      <c r="J17" s="321"/>
      <c r="K17" s="321">
        <v>6</v>
      </c>
      <c r="L17" s="321">
        <v>6</v>
      </c>
      <c r="M17" s="321"/>
      <c r="N17" s="321"/>
      <c r="O17" s="321"/>
      <c r="P17" s="321"/>
      <c r="Q17" s="1204"/>
      <c r="R17" s="112"/>
      <c r="S17" s="112"/>
      <c r="T17" s="112"/>
    </row>
    <row r="18" spans="1:20" ht="20.100000000000001" customHeight="1">
      <c r="A18" s="1229"/>
      <c r="B18" s="1231"/>
      <c r="C18" s="321" t="s">
        <v>1739</v>
      </c>
      <c r="D18" s="322" t="s">
        <v>936</v>
      </c>
      <c r="E18" s="323" t="s">
        <v>1737</v>
      </c>
      <c r="F18" s="382">
        <v>12</v>
      </c>
      <c r="G18" s="382">
        <v>24</v>
      </c>
      <c r="H18" s="427" t="s">
        <v>937</v>
      </c>
      <c r="I18" s="321"/>
      <c r="J18" s="321"/>
      <c r="K18" s="321"/>
      <c r="L18" s="321"/>
      <c r="M18" s="321">
        <v>6</v>
      </c>
      <c r="N18" s="321">
        <v>6</v>
      </c>
      <c r="O18" s="321"/>
      <c r="P18" s="321"/>
      <c r="Q18" s="1204"/>
      <c r="R18" s="112"/>
      <c r="S18" s="112"/>
      <c r="T18" s="112"/>
    </row>
    <row r="19" spans="1:20" ht="20.100000000000001" customHeight="1">
      <c r="A19" s="1229"/>
      <c r="B19" s="1205" t="s">
        <v>938</v>
      </c>
      <c r="C19" s="321" t="s">
        <v>1740</v>
      </c>
      <c r="D19" s="328" t="s">
        <v>939</v>
      </c>
      <c r="E19" s="329" t="s">
        <v>1741</v>
      </c>
      <c r="F19" s="382">
        <v>12</v>
      </c>
      <c r="G19" s="382">
        <v>24</v>
      </c>
      <c r="H19" s="427" t="s">
        <v>937</v>
      </c>
      <c r="I19" s="321">
        <v>6</v>
      </c>
      <c r="J19" s="321">
        <v>6</v>
      </c>
      <c r="K19" s="321"/>
      <c r="L19" s="321"/>
      <c r="M19" s="321"/>
      <c r="N19" s="321"/>
      <c r="O19" s="321"/>
      <c r="P19" s="321"/>
      <c r="Q19" s="1204"/>
      <c r="R19" s="112"/>
      <c r="S19" s="112"/>
      <c r="T19" s="112"/>
    </row>
    <row r="20" spans="1:20" ht="20.100000000000001" customHeight="1">
      <c r="A20" s="1229"/>
      <c r="B20" s="1206"/>
      <c r="C20" s="321" t="s">
        <v>1742</v>
      </c>
      <c r="D20" s="328" t="s">
        <v>939</v>
      </c>
      <c r="E20" s="329" t="s">
        <v>1741</v>
      </c>
      <c r="F20" s="382">
        <v>12</v>
      </c>
      <c r="G20" s="382">
        <v>24</v>
      </c>
      <c r="H20" s="427" t="s">
        <v>937</v>
      </c>
      <c r="I20" s="321"/>
      <c r="J20" s="321"/>
      <c r="K20" s="321">
        <v>6</v>
      </c>
      <c r="L20" s="321">
        <v>6</v>
      </c>
      <c r="M20" s="321"/>
      <c r="N20" s="321"/>
      <c r="O20" s="321"/>
      <c r="P20" s="321"/>
      <c r="Q20" s="1204"/>
      <c r="R20" s="112"/>
      <c r="S20" s="112"/>
      <c r="T20" s="112"/>
    </row>
    <row r="21" spans="1:20" ht="20.100000000000001" customHeight="1">
      <c r="A21" s="1229"/>
      <c r="B21" s="1207"/>
      <c r="C21" s="321" t="s">
        <v>1743</v>
      </c>
      <c r="D21" s="328" t="s">
        <v>939</v>
      </c>
      <c r="E21" s="329" t="s">
        <v>1741</v>
      </c>
      <c r="F21" s="382">
        <v>12</v>
      </c>
      <c r="G21" s="382">
        <v>24</v>
      </c>
      <c r="H21" s="427" t="s">
        <v>937</v>
      </c>
      <c r="I21" s="321"/>
      <c r="J21" s="321"/>
      <c r="K21" s="321"/>
      <c r="L21" s="321"/>
      <c r="M21" s="321">
        <v>6</v>
      </c>
      <c r="N21" s="321">
        <v>6</v>
      </c>
      <c r="O21" s="321"/>
      <c r="P21" s="321"/>
      <c r="Q21" s="1204"/>
      <c r="R21" s="112"/>
      <c r="S21" s="112"/>
      <c r="T21" s="112"/>
    </row>
    <row r="22" spans="1:20" ht="20.100000000000001" customHeight="1">
      <c r="A22" s="1229"/>
      <c r="B22" s="1208" t="s">
        <v>940</v>
      </c>
      <c r="C22" s="321" t="s">
        <v>1744</v>
      </c>
      <c r="D22" s="322" t="s">
        <v>941</v>
      </c>
      <c r="E22" s="329" t="s">
        <v>1745</v>
      </c>
      <c r="F22" s="382">
        <v>12</v>
      </c>
      <c r="G22" s="382">
        <v>24</v>
      </c>
      <c r="H22" s="427" t="s">
        <v>937</v>
      </c>
      <c r="I22" s="321">
        <v>6</v>
      </c>
      <c r="J22" s="321">
        <v>6</v>
      </c>
      <c r="K22" s="321"/>
      <c r="L22" s="321"/>
      <c r="M22" s="321"/>
      <c r="N22" s="321"/>
      <c r="O22" s="321"/>
      <c r="P22" s="321"/>
      <c r="Q22" s="1204"/>
      <c r="R22" s="112"/>
      <c r="S22" s="112"/>
      <c r="T22" s="112"/>
    </row>
    <row r="23" spans="1:20" ht="20.100000000000001" customHeight="1">
      <c r="A23" s="1229"/>
      <c r="B23" s="1193"/>
      <c r="C23" s="321" t="s">
        <v>1746</v>
      </c>
      <c r="D23" s="322" t="s">
        <v>941</v>
      </c>
      <c r="E23" s="329" t="s">
        <v>1745</v>
      </c>
      <c r="F23" s="382">
        <v>12</v>
      </c>
      <c r="G23" s="382">
        <v>24</v>
      </c>
      <c r="H23" s="427" t="s">
        <v>937</v>
      </c>
      <c r="I23" s="321"/>
      <c r="J23" s="321"/>
      <c r="K23" s="321">
        <v>6</v>
      </c>
      <c r="L23" s="321">
        <v>6</v>
      </c>
      <c r="M23" s="321"/>
      <c r="N23" s="321"/>
      <c r="O23" s="321"/>
      <c r="P23" s="321"/>
      <c r="Q23" s="1204"/>
      <c r="R23" s="112"/>
      <c r="S23" s="112"/>
      <c r="T23" s="112"/>
    </row>
    <row r="24" spans="1:20" ht="20.100000000000001" customHeight="1">
      <c r="A24" s="1229"/>
      <c r="B24" s="1209"/>
      <c r="C24" s="321" t="s">
        <v>1747</v>
      </c>
      <c r="D24" s="322" t="s">
        <v>941</v>
      </c>
      <c r="E24" s="329" t="s">
        <v>1745</v>
      </c>
      <c r="F24" s="382">
        <v>12</v>
      </c>
      <c r="G24" s="382">
        <v>24</v>
      </c>
      <c r="H24" s="427" t="s">
        <v>937</v>
      </c>
      <c r="I24" s="321"/>
      <c r="J24" s="321"/>
      <c r="K24" s="321"/>
      <c r="L24" s="321"/>
      <c r="M24" s="321">
        <v>6</v>
      </c>
      <c r="N24" s="321">
        <v>6</v>
      </c>
      <c r="O24" s="321"/>
      <c r="P24" s="321"/>
      <c r="Q24" s="1204"/>
      <c r="R24" s="112"/>
      <c r="S24" s="112"/>
      <c r="T24" s="112"/>
    </row>
    <row r="25" spans="1:20" ht="20.100000000000001" customHeight="1">
      <c r="A25" s="1229"/>
      <c r="B25" s="1208" t="s">
        <v>942</v>
      </c>
      <c r="C25" s="321" t="s">
        <v>1748</v>
      </c>
      <c r="D25" s="322" t="s">
        <v>943</v>
      </c>
      <c r="E25" s="329" t="s">
        <v>1749</v>
      </c>
      <c r="F25" s="382">
        <v>12</v>
      </c>
      <c r="G25" s="382">
        <v>24</v>
      </c>
      <c r="H25" s="427" t="s">
        <v>937</v>
      </c>
      <c r="I25" s="321">
        <v>6</v>
      </c>
      <c r="J25" s="321">
        <v>6</v>
      </c>
      <c r="K25" s="321"/>
      <c r="L25" s="321"/>
      <c r="M25" s="321"/>
      <c r="N25" s="321"/>
      <c r="O25" s="321"/>
      <c r="P25" s="321"/>
      <c r="Q25" s="1204"/>
      <c r="R25" s="112"/>
      <c r="S25" s="112"/>
      <c r="T25" s="112"/>
    </row>
    <row r="26" spans="1:20" ht="20.100000000000001" customHeight="1">
      <c r="A26" s="1229"/>
      <c r="B26" s="1193"/>
      <c r="C26" s="321" t="s">
        <v>1750</v>
      </c>
      <c r="D26" s="322" t="s">
        <v>943</v>
      </c>
      <c r="E26" s="329" t="s">
        <v>1749</v>
      </c>
      <c r="F26" s="382">
        <v>12</v>
      </c>
      <c r="G26" s="382">
        <v>24</v>
      </c>
      <c r="H26" s="427" t="s">
        <v>937</v>
      </c>
      <c r="I26" s="321"/>
      <c r="J26" s="321"/>
      <c r="K26" s="321">
        <v>6</v>
      </c>
      <c r="L26" s="321">
        <v>6</v>
      </c>
      <c r="M26" s="321"/>
      <c r="N26" s="321"/>
      <c r="O26" s="321"/>
      <c r="P26" s="321"/>
      <c r="Q26" s="1204"/>
      <c r="R26" s="112"/>
      <c r="S26" s="112"/>
      <c r="T26" s="112"/>
    </row>
    <row r="27" spans="1:20" ht="20.100000000000001" customHeight="1">
      <c r="A27" s="1229"/>
      <c r="B27" s="1209"/>
      <c r="C27" s="321" t="s">
        <v>1751</v>
      </c>
      <c r="D27" s="322" t="s">
        <v>943</v>
      </c>
      <c r="E27" s="329" t="s">
        <v>1749</v>
      </c>
      <c r="F27" s="382">
        <v>12</v>
      </c>
      <c r="G27" s="382">
        <v>24</v>
      </c>
      <c r="H27" s="427" t="s">
        <v>937</v>
      </c>
      <c r="I27" s="321"/>
      <c r="J27" s="321"/>
      <c r="K27" s="321"/>
      <c r="L27" s="321"/>
      <c r="M27" s="321">
        <v>6</v>
      </c>
      <c r="N27" s="321">
        <v>6</v>
      </c>
      <c r="O27" s="321"/>
      <c r="P27" s="321"/>
      <c r="Q27" s="1204"/>
      <c r="R27" s="112"/>
      <c r="S27" s="112"/>
      <c r="T27" s="112"/>
    </row>
    <row r="28" spans="1:20" ht="20.100000000000001" customHeight="1">
      <c r="A28" s="1229"/>
      <c r="B28" s="1210" t="s">
        <v>944</v>
      </c>
      <c r="C28" s="321" t="s">
        <v>1752</v>
      </c>
      <c r="D28" s="322" t="s">
        <v>1753</v>
      </c>
      <c r="E28" s="329" t="s">
        <v>1754</v>
      </c>
      <c r="F28" s="382">
        <v>12</v>
      </c>
      <c r="G28" s="382">
        <v>24</v>
      </c>
      <c r="H28" s="427" t="s">
        <v>937</v>
      </c>
      <c r="I28" s="321">
        <v>6</v>
      </c>
      <c r="J28" s="321">
        <v>6</v>
      </c>
      <c r="K28" s="321"/>
      <c r="L28" s="321"/>
      <c r="M28" s="321"/>
      <c r="N28" s="321"/>
      <c r="O28" s="321"/>
      <c r="P28" s="321"/>
      <c r="Q28" s="1204"/>
      <c r="R28" s="112"/>
      <c r="S28" s="112"/>
      <c r="T28" s="112"/>
    </row>
    <row r="29" spans="1:20" ht="20.100000000000001" customHeight="1">
      <c r="A29" s="1229"/>
      <c r="B29" s="1211"/>
      <c r="C29" s="321" t="s">
        <v>1815</v>
      </c>
      <c r="D29" s="322" t="s">
        <v>1753</v>
      </c>
      <c r="E29" s="329" t="s">
        <v>1754</v>
      </c>
      <c r="F29" s="382">
        <v>12</v>
      </c>
      <c r="G29" s="382">
        <v>24</v>
      </c>
      <c r="H29" s="427" t="s">
        <v>937</v>
      </c>
      <c r="I29" s="321"/>
      <c r="J29" s="321"/>
      <c r="K29" s="321">
        <v>6</v>
      </c>
      <c r="L29" s="321">
        <v>6</v>
      </c>
      <c r="M29" s="321"/>
      <c r="N29" s="321"/>
      <c r="O29" s="321"/>
      <c r="P29" s="321"/>
      <c r="Q29" s="1204"/>
      <c r="R29" s="112"/>
      <c r="S29" s="112"/>
      <c r="T29" s="112"/>
    </row>
    <row r="30" spans="1:20" ht="20.100000000000001" customHeight="1">
      <c r="A30" s="1229"/>
      <c r="B30" s="1212"/>
      <c r="C30" s="321" t="s">
        <v>1816</v>
      </c>
      <c r="D30" s="322" t="s">
        <v>1753</v>
      </c>
      <c r="E30" s="329" t="s">
        <v>1754</v>
      </c>
      <c r="F30" s="382">
        <v>12</v>
      </c>
      <c r="G30" s="382">
        <v>24</v>
      </c>
      <c r="H30" s="427" t="s">
        <v>937</v>
      </c>
      <c r="I30" s="321"/>
      <c r="J30" s="321"/>
      <c r="K30" s="321"/>
      <c r="L30" s="321"/>
      <c r="M30" s="321">
        <v>6</v>
      </c>
      <c r="N30" s="321">
        <v>6</v>
      </c>
      <c r="O30" s="321"/>
      <c r="P30" s="321"/>
      <c r="Q30" s="1204"/>
      <c r="R30" s="112"/>
      <c r="S30" s="112"/>
      <c r="T30" s="112"/>
    </row>
    <row r="31" spans="1:20" ht="20.100000000000001" customHeight="1">
      <c r="A31" s="1229"/>
      <c r="B31" s="1232" t="s">
        <v>1817</v>
      </c>
      <c r="C31" s="426" t="s">
        <v>1818</v>
      </c>
      <c r="D31" s="426" t="s">
        <v>1819</v>
      </c>
      <c r="E31" s="382" t="s">
        <v>1820</v>
      </c>
      <c r="F31" s="382">
        <v>2</v>
      </c>
      <c r="G31" s="382">
        <v>2</v>
      </c>
      <c r="H31" s="427" t="s">
        <v>937</v>
      </c>
      <c r="I31" s="321"/>
      <c r="J31" s="321"/>
      <c r="K31" s="321">
        <v>2</v>
      </c>
      <c r="L31" s="321"/>
      <c r="M31" s="321"/>
      <c r="N31" s="321"/>
      <c r="O31" s="321"/>
      <c r="P31" s="321"/>
      <c r="Q31" s="428"/>
      <c r="R31" s="112"/>
      <c r="S31" s="112"/>
      <c r="T31" s="112"/>
    </row>
    <row r="32" spans="1:20" ht="20.100000000000001" customHeight="1">
      <c r="A32" s="1229"/>
      <c r="B32" s="1233"/>
      <c r="C32" s="426" t="s">
        <v>1821</v>
      </c>
      <c r="D32" s="427" t="s">
        <v>1822</v>
      </c>
      <c r="E32" s="382" t="s">
        <v>1823</v>
      </c>
      <c r="F32" s="382">
        <v>2</v>
      </c>
      <c r="G32" s="382">
        <v>2</v>
      </c>
      <c r="H32" s="427" t="s">
        <v>937</v>
      </c>
      <c r="I32" s="321"/>
      <c r="J32" s="321"/>
      <c r="K32" s="321">
        <v>2</v>
      </c>
      <c r="L32" s="321"/>
      <c r="M32" s="321"/>
      <c r="N32" s="321"/>
      <c r="O32" s="321"/>
      <c r="P32" s="321"/>
      <c r="Q32" s="428"/>
      <c r="R32" s="112"/>
      <c r="S32" s="112"/>
      <c r="T32" s="112"/>
    </row>
    <row r="33" spans="1:20" ht="20.100000000000001" customHeight="1">
      <c r="A33" s="1229"/>
      <c r="B33" s="1233"/>
      <c r="C33" s="426" t="s">
        <v>1824</v>
      </c>
      <c r="D33" s="427" t="s">
        <v>1825</v>
      </c>
      <c r="E33" s="382" t="s">
        <v>1826</v>
      </c>
      <c r="F33" s="382">
        <v>2</v>
      </c>
      <c r="G33" s="382">
        <v>2</v>
      </c>
      <c r="H33" s="427" t="s">
        <v>937</v>
      </c>
      <c r="I33" s="321"/>
      <c r="J33" s="321"/>
      <c r="K33" s="321"/>
      <c r="L33" s="321"/>
      <c r="M33" s="429">
        <v>2</v>
      </c>
      <c r="N33" s="321"/>
      <c r="O33" s="321"/>
      <c r="P33" s="321"/>
      <c r="Q33" s="428"/>
      <c r="R33" s="112"/>
      <c r="S33" s="112"/>
      <c r="T33" s="112"/>
    </row>
    <row r="34" spans="1:20" ht="20.100000000000001" customHeight="1">
      <c r="A34" s="1229"/>
      <c r="B34" s="1233"/>
      <c r="C34" s="426" t="s">
        <v>1755</v>
      </c>
      <c r="D34" s="427" t="s">
        <v>945</v>
      </c>
      <c r="E34" s="382" t="s">
        <v>1564</v>
      </c>
      <c r="F34" s="382">
        <v>4</v>
      </c>
      <c r="G34" s="382">
        <v>4</v>
      </c>
      <c r="H34" s="427" t="s">
        <v>937</v>
      </c>
      <c r="I34" s="321"/>
      <c r="J34" s="321"/>
      <c r="K34" s="321"/>
      <c r="L34" s="321"/>
      <c r="M34" s="321">
        <v>2</v>
      </c>
      <c r="N34" s="321">
        <v>2</v>
      </c>
      <c r="O34" s="321"/>
      <c r="P34" s="321"/>
      <c r="Q34" s="428"/>
      <c r="R34" s="112"/>
      <c r="S34" s="112"/>
      <c r="T34" s="112"/>
    </row>
    <row r="35" spans="1:20" s="58" customFormat="1" ht="20.100000000000001" customHeight="1">
      <c r="A35" s="1229"/>
      <c r="B35" s="1233"/>
      <c r="C35" s="426" t="s">
        <v>1827</v>
      </c>
      <c r="D35" s="427" t="s">
        <v>1828</v>
      </c>
      <c r="E35" s="382" t="s">
        <v>1829</v>
      </c>
      <c r="F35" s="382">
        <v>1</v>
      </c>
      <c r="G35" s="382">
        <v>2</v>
      </c>
      <c r="H35" s="430" t="s">
        <v>1830</v>
      </c>
      <c r="I35" s="321"/>
      <c r="J35" s="321">
        <v>1</v>
      </c>
      <c r="K35" s="321"/>
      <c r="L35" s="431"/>
      <c r="M35" s="431"/>
      <c r="N35" s="431"/>
      <c r="O35" s="431"/>
      <c r="P35" s="431"/>
      <c r="Q35" s="432"/>
      <c r="R35" s="433"/>
      <c r="S35" s="433"/>
      <c r="T35" s="433"/>
    </row>
    <row r="36" spans="1:20" s="58" customFormat="1" ht="20.100000000000001" customHeight="1">
      <c r="A36" s="1229"/>
      <c r="B36" s="1233"/>
      <c r="C36" s="426" t="s">
        <v>1831</v>
      </c>
      <c r="D36" s="434" t="s">
        <v>1832</v>
      </c>
      <c r="E36" s="372" t="s">
        <v>1833</v>
      </c>
      <c r="F36" s="372">
        <v>1</v>
      </c>
      <c r="G36" s="372">
        <v>2</v>
      </c>
      <c r="H36" s="434" t="s">
        <v>937</v>
      </c>
      <c r="I36" s="336"/>
      <c r="J36" s="336">
        <v>1</v>
      </c>
      <c r="K36" s="336"/>
      <c r="L36" s="435"/>
      <c r="M36" s="435"/>
      <c r="N36" s="435"/>
      <c r="O36" s="435"/>
      <c r="P36" s="435"/>
      <c r="Q36" s="436"/>
      <c r="R36" s="433"/>
      <c r="S36" s="433"/>
      <c r="T36" s="433"/>
    </row>
    <row r="37" spans="1:20" ht="20.100000000000001" customHeight="1">
      <c r="A37" s="1229"/>
      <c r="B37" s="1233"/>
      <c r="C37" s="426" t="s">
        <v>1756</v>
      </c>
      <c r="D37" s="437" t="s">
        <v>946</v>
      </c>
      <c r="E37" s="411" t="s">
        <v>1834</v>
      </c>
      <c r="F37" s="411">
        <v>0</v>
      </c>
      <c r="G37" s="411">
        <v>1</v>
      </c>
      <c r="H37" s="437" t="s">
        <v>937</v>
      </c>
      <c r="I37" s="321">
        <v>0</v>
      </c>
      <c r="J37" s="321"/>
      <c r="K37" s="431"/>
      <c r="L37" s="431"/>
      <c r="M37" s="438"/>
      <c r="N37" s="438"/>
      <c r="O37" s="431"/>
      <c r="P37" s="321"/>
      <c r="Q37" s="428"/>
      <c r="R37" s="112"/>
      <c r="S37" s="112"/>
      <c r="T37" s="112"/>
    </row>
    <row r="38" spans="1:20" ht="20.100000000000001" customHeight="1" thickBot="1">
      <c r="A38" s="1229"/>
      <c r="B38" s="1234"/>
      <c r="C38" s="426" t="s">
        <v>1757</v>
      </c>
      <c r="D38" s="439" t="s">
        <v>947</v>
      </c>
      <c r="E38" s="440" t="s">
        <v>1835</v>
      </c>
      <c r="F38" s="440">
        <v>0</v>
      </c>
      <c r="G38" s="440">
        <v>1</v>
      </c>
      <c r="H38" s="439" t="s">
        <v>937</v>
      </c>
      <c r="I38" s="350"/>
      <c r="J38" s="350">
        <v>0</v>
      </c>
      <c r="K38" s="441"/>
      <c r="L38" s="441"/>
      <c r="M38" s="442"/>
      <c r="N38" s="442"/>
      <c r="O38" s="441"/>
      <c r="P38" s="350"/>
      <c r="Q38" s="443"/>
      <c r="R38" s="112"/>
      <c r="S38" s="112"/>
      <c r="T38" s="112"/>
    </row>
    <row r="39" spans="1:20" s="300" customFormat="1" ht="20.100000000000001" customHeight="1">
      <c r="A39" s="1198" t="s">
        <v>1836</v>
      </c>
      <c r="B39" s="1200" t="s">
        <v>1837</v>
      </c>
      <c r="C39" s="426" t="s">
        <v>1758</v>
      </c>
      <c r="D39" s="322" t="s">
        <v>936</v>
      </c>
      <c r="E39" s="323" t="s">
        <v>1737</v>
      </c>
      <c r="F39" s="444">
        <v>12</v>
      </c>
      <c r="G39" s="444">
        <v>24</v>
      </c>
      <c r="H39" s="445" t="s">
        <v>937</v>
      </c>
      <c r="I39" s="357"/>
      <c r="J39" s="357"/>
      <c r="K39" s="357"/>
      <c r="L39" s="357"/>
      <c r="M39" s="357"/>
      <c r="N39" s="357"/>
      <c r="O39" s="357">
        <v>6</v>
      </c>
      <c r="P39" s="357">
        <v>6</v>
      </c>
      <c r="Q39" s="1189" t="s">
        <v>1814</v>
      </c>
      <c r="R39" s="363"/>
      <c r="S39" s="363"/>
      <c r="T39" s="363"/>
    </row>
    <row r="40" spans="1:20" s="300" customFormat="1" ht="20.100000000000001" customHeight="1">
      <c r="A40" s="1199"/>
      <c r="B40" s="1201"/>
      <c r="C40" s="426" t="s">
        <v>1759</v>
      </c>
      <c r="D40" s="328" t="s">
        <v>939</v>
      </c>
      <c r="E40" s="329" t="s">
        <v>1741</v>
      </c>
      <c r="F40" s="372">
        <v>12</v>
      </c>
      <c r="G40" s="372">
        <v>24</v>
      </c>
      <c r="H40" s="434" t="s">
        <v>937</v>
      </c>
      <c r="I40" s="336"/>
      <c r="J40" s="336"/>
      <c r="K40" s="336"/>
      <c r="L40" s="336"/>
      <c r="M40" s="336"/>
      <c r="N40" s="336"/>
      <c r="O40" s="336">
        <v>6</v>
      </c>
      <c r="P40" s="336">
        <v>6</v>
      </c>
      <c r="Q40" s="1190"/>
      <c r="R40" s="363"/>
      <c r="S40" s="363"/>
      <c r="T40" s="363"/>
    </row>
    <row r="41" spans="1:20" s="300" customFormat="1" ht="20.100000000000001" customHeight="1">
      <c r="A41" s="1199"/>
      <c r="B41" s="1201"/>
      <c r="C41" s="426" t="s">
        <v>1760</v>
      </c>
      <c r="D41" s="322" t="s">
        <v>941</v>
      </c>
      <c r="E41" s="329" t="s">
        <v>1745</v>
      </c>
      <c r="F41" s="372">
        <v>12</v>
      </c>
      <c r="G41" s="372">
        <v>24</v>
      </c>
      <c r="H41" s="434" t="s">
        <v>937</v>
      </c>
      <c r="I41" s="336"/>
      <c r="J41" s="336"/>
      <c r="K41" s="336"/>
      <c r="L41" s="336"/>
      <c r="M41" s="336"/>
      <c r="N41" s="336"/>
      <c r="O41" s="336">
        <v>6</v>
      </c>
      <c r="P41" s="336">
        <v>6</v>
      </c>
      <c r="Q41" s="1190"/>
      <c r="R41" s="363"/>
      <c r="S41" s="363"/>
      <c r="T41" s="363"/>
    </row>
    <row r="42" spans="1:20" s="300" customFormat="1" ht="20.100000000000001" customHeight="1">
      <c r="A42" s="1199"/>
      <c r="B42" s="1201"/>
      <c r="C42" s="426" t="s">
        <v>1761</v>
      </c>
      <c r="D42" s="322" t="s">
        <v>943</v>
      </c>
      <c r="E42" s="329" t="s">
        <v>1749</v>
      </c>
      <c r="F42" s="372">
        <v>12</v>
      </c>
      <c r="G42" s="372">
        <v>24</v>
      </c>
      <c r="H42" s="434" t="s">
        <v>937</v>
      </c>
      <c r="I42" s="336"/>
      <c r="J42" s="336"/>
      <c r="K42" s="336"/>
      <c r="L42" s="336"/>
      <c r="M42" s="336"/>
      <c r="N42" s="336"/>
      <c r="O42" s="336">
        <v>6</v>
      </c>
      <c r="P42" s="336">
        <v>6</v>
      </c>
      <c r="Q42" s="1190"/>
      <c r="R42" s="363"/>
      <c r="S42" s="363"/>
      <c r="T42" s="363"/>
    </row>
    <row r="43" spans="1:20" s="300" customFormat="1" ht="20.100000000000001" customHeight="1">
      <c r="A43" s="1199"/>
      <c r="B43" s="1201"/>
      <c r="C43" s="426" t="s">
        <v>1838</v>
      </c>
      <c r="D43" s="322" t="s">
        <v>1753</v>
      </c>
      <c r="E43" s="329" t="s">
        <v>1754</v>
      </c>
      <c r="F43" s="372">
        <v>12</v>
      </c>
      <c r="G43" s="372">
        <v>24</v>
      </c>
      <c r="H43" s="434" t="s">
        <v>937</v>
      </c>
      <c r="I43" s="336"/>
      <c r="J43" s="336"/>
      <c r="K43" s="336"/>
      <c r="L43" s="336"/>
      <c r="M43" s="336"/>
      <c r="N43" s="336"/>
      <c r="O43" s="336">
        <v>6</v>
      </c>
      <c r="P43" s="336">
        <v>6</v>
      </c>
      <c r="Q43" s="1191"/>
      <c r="R43" s="363"/>
      <c r="S43" s="363"/>
      <c r="T43" s="363"/>
    </row>
    <row r="44" spans="1:20" s="300" customFormat="1" ht="20.100000000000001" customHeight="1">
      <c r="A44" s="1199"/>
      <c r="B44" s="1201"/>
      <c r="C44" s="370" t="s">
        <v>1839</v>
      </c>
      <c r="D44" s="446" t="s">
        <v>1840</v>
      </c>
      <c r="E44" s="447" t="s">
        <v>1841</v>
      </c>
      <c r="F44" s="447">
        <v>1</v>
      </c>
      <c r="G44" s="447">
        <v>2</v>
      </c>
      <c r="H44" s="434" t="s">
        <v>937</v>
      </c>
      <c r="I44" s="447"/>
      <c r="J44" s="447"/>
      <c r="K44" s="447"/>
      <c r="L44" s="447"/>
      <c r="M44" s="447"/>
      <c r="N44" s="447"/>
      <c r="O44" s="447">
        <v>1</v>
      </c>
      <c r="P44" s="447"/>
      <c r="Q44" s="448"/>
      <c r="R44" s="363"/>
      <c r="S44" s="363"/>
      <c r="T44" s="363"/>
    </row>
    <row r="45" spans="1:20" s="300" customFormat="1" ht="20.100000000000001" customHeight="1">
      <c r="A45" s="1199"/>
      <c r="B45" s="1202"/>
      <c r="C45" s="370" t="s">
        <v>1842</v>
      </c>
      <c r="D45" s="449" t="s">
        <v>1843</v>
      </c>
      <c r="E45" s="450" t="s">
        <v>1844</v>
      </c>
      <c r="F45" s="450">
        <v>1</v>
      </c>
      <c r="G45" s="450">
        <v>2</v>
      </c>
      <c r="H45" s="434" t="s">
        <v>937</v>
      </c>
      <c r="I45" s="450"/>
      <c r="J45" s="450"/>
      <c r="K45" s="450"/>
      <c r="L45" s="450"/>
      <c r="M45" s="450"/>
      <c r="N45" s="450"/>
      <c r="O45" s="450"/>
      <c r="P45" s="450">
        <v>1</v>
      </c>
      <c r="Q45" s="451"/>
      <c r="R45" s="363"/>
      <c r="S45" s="363"/>
      <c r="T45" s="363"/>
    </row>
    <row r="46" spans="1:20" s="376" customFormat="1" ht="20.100000000000001" customHeight="1">
      <c r="A46" s="1199"/>
      <c r="B46" s="1192" t="s">
        <v>1845</v>
      </c>
      <c r="C46" s="452" t="s">
        <v>1846</v>
      </c>
      <c r="D46" s="449" t="s">
        <v>1847</v>
      </c>
      <c r="E46" s="82" t="s">
        <v>1848</v>
      </c>
      <c r="F46" s="450">
        <v>2</v>
      </c>
      <c r="G46" s="450">
        <v>2</v>
      </c>
      <c r="H46" s="434" t="s">
        <v>937</v>
      </c>
      <c r="I46" s="450"/>
      <c r="J46" s="450"/>
      <c r="K46" s="450"/>
      <c r="L46" s="450"/>
      <c r="M46" s="450"/>
      <c r="N46" s="450"/>
      <c r="O46" s="450">
        <v>2</v>
      </c>
      <c r="P46" s="450"/>
      <c r="Q46" s="448"/>
    </row>
    <row r="47" spans="1:20" s="376" customFormat="1" ht="20.100000000000001" customHeight="1">
      <c r="A47" s="1199"/>
      <c r="B47" s="1193"/>
      <c r="C47" s="452" t="s">
        <v>1849</v>
      </c>
      <c r="D47" s="449" t="s">
        <v>1850</v>
      </c>
      <c r="E47" s="453" t="s">
        <v>1851</v>
      </c>
      <c r="F47" s="450">
        <v>2</v>
      </c>
      <c r="G47" s="450">
        <v>2</v>
      </c>
      <c r="H47" s="434" t="s">
        <v>937</v>
      </c>
      <c r="I47" s="450"/>
      <c r="J47" s="450"/>
      <c r="K47" s="450"/>
      <c r="L47" s="450"/>
      <c r="M47" s="450"/>
      <c r="N47" s="450"/>
      <c r="O47" s="450">
        <v>2</v>
      </c>
      <c r="P47" s="450"/>
      <c r="Q47" s="448"/>
    </row>
    <row r="48" spans="1:20" s="376" customFormat="1" ht="20.100000000000001" customHeight="1">
      <c r="A48" s="1199"/>
      <c r="B48" s="1193"/>
      <c r="C48" s="452" t="s">
        <v>1852</v>
      </c>
      <c r="D48" s="454" t="s">
        <v>1853</v>
      </c>
      <c r="E48" s="450" t="s">
        <v>1854</v>
      </c>
      <c r="F48" s="450">
        <v>3</v>
      </c>
      <c r="G48" s="450">
        <v>9</v>
      </c>
      <c r="H48" s="434" t="s">
        <v>937</v>
      </c>
      <c r="I48" s="450"/>
      <c r="J48" s="450"/>
      <c r="K48" s="450"/>
      <c r="L48" s="450"/>
      <c r="M48" s="450"/>
      <c r="N48" s="450"/>
      <c r="O48" s="450"/>
      <c r="P48" s="450">
        <v>4</v>
      </c>
      <c r="Q48" s="451"/>
    </row>
    <row r="49" spans="1:17" s="376" customFormat="1" ht="20.100000000000001" customHeight="1" thickBot="1">
      <c r="A49" s="1199"/>
      <c r="B49" s="1193"/>
      <c r="C49" s="455" t="s">
        <v>1762</v>
      </c>
      <c r="D49" s="439" t="s">
        <v>948</v>
      </c>
      <c r="E49" s="456" t="s">
        <v>1763</v>
      </c>
      <c r="F49" s="450">
        <v>2</v>
      </c>
      <c r="G49" s="450">
        <v>2</v>
      </c>
      <c r="H49" s="434" t="s">
        <v>937</v>
      </c>
      <c r="I49" s="450"/>
      <c r="J49" s="450"/>
      <c r="K49" s="450"/>
      <c r="L49" s="450"/>
      <c r="M49" s="450"/>
      <c r="N49" s="450"/>
      <c r="O49" s="450"/>
      <c r="P49" s="450">
        <v>2</v>
      </c>
      <c r="Q49" s="457"/>
    </row>
    <row r="50" spans="1:17" ht="20.100000000000001" customHeight="1">
      <c r="A50" s="1194" t="s">
        <v>1855</v>
      </c>
      <c r="B50" s="1195" t="s">
        <v>1856</v>
      </c>
      <c r="C50" s="426" t="s">
        <v>1764</v>
      </c>
      <c r="D50" s="447" t="s">
        <v>1765</v>
      </c>
      <c r="E50" s="458" t="s">
        <v>1685</v>
      </c>
      <c r="F50" s="458">
        <v>2</v>
      </c>
      <c r="G50" s="458">
        <v>2</v>
      </c>
      <c r="H50" s="458" t="s">
        <v>1422</v>
      </c>
      <c r="I50" s="458">
        <v>2</v>
      </c>
      <c r="J50" s="459"/>
      <c r="K50" s="459"/>
      <c r="L50" s="459"/>
      <c r="M50" s="459"/>
      <c r="N50" s="459"/>
      <c r="O50" s="459"/>
      <c r="P50" s="459"/>
      <c r="Q50" s="460"/>
    </row>
    <row r="51" spans="1:17" ht="20.100000000000001" customHeight="1">
      <c r="A51" s="1194"/>
      <c r="B51" s="1196"/>
      <c r="C51" s="450" t="s">
        <v>1857</v>
      </c>
      <c r="D51" s="449" t="s">
        <v>1858</v>
      </c>
      <c r="E51" s="450" t="s">
        <v>1859</v>
      </c>
      <c r="F51" s="450">
        <v>1</v>
      </c>
      <c r="G51" s="450">
        <v>2</v>
      </c>
      <c r="H51" s="461" t="s">
        <v>1422</v>
      </c>
      <c r="I51" s="450">
        <v>1</v>
      </c>
      <c r="J51" s="462"/>
      <c r="K51" s="462"/>
      <c r="L51" s="462"/>
      <c r="M51" s="462"/>
      <c r="N51" s="462"/>
      <c r="O51" s="462"/>
      <c r="P51" s="462"/>
      <c r="Q51" s="463"/>
    </row>
    <row r="52" spans="1:17" ht="20.100000000000001" customHeight="1">
      <c r="A52" s="1194"/>
      <c r="B52" s="1196"/>
      <c r="C52" s="426" t="s">
        <v>1860</v>
      </c>
      <c r="D52" s="449" t="s">
        <v>1861</v>
      </c>
      <c r="E52" s="450" t="s">
        <v>1862</v>
      </c>
      <c r="F52" s="450">
        <v>1</v>
      </c>
      <c r="G52" s="450">
        <v>2</v>
      </c>
      <c r="H52" s="445" t="s">
        <v>1294</v>
      </c>
      <c r="I52" s="450">
        <v>1</v>
      </c>
      <c r="J52" s="450"/>
      <c r="K52" s="462"/>
      <c r="L52" s="462"/>
      <c r="M52" s="462"/>
      <c r="N52" s="462"/>
      <c r="O52" s="462"/>
      <c r="P52" s="462"/>
      <c r="Q52" s="463"/>
    </row>
    <row r="53" spans="1:17" ht="20.100000000000001" customHeight="1">
      <c r="A53" s="1194"/>
      <c r="B53" s="1196"/>
      <c r="C53" s="450" t="s">
        <v>1863</v>
      </c>
      <c r="D53" s="450" t="s">
        <v>1766</v>
      </c>
      <c r="E53" s="450" t="s">
        <v>1644</v>
      </c>
      <c r="F53" s="450">
        <v>2</v>
      </c>
      <c r="G53" s="450">
        <v>2</v>
      </c>
      <c r="H53" s="450" t="s">
        <v>1422</v>
      </c>
      <c r="I53" s="450">
        <v>2</v>
      </c>
      <c r="J53" s="450"/>
      <c r="K53" s="462"/>
      <c r="L53" s="462"/>
      <c r="M53" s="462"/>
      <c r="N53" s="462"/>
      <c r="O53" s="462"/>
      <c r="P53" s="462"/>
      <c r="Q53" s="463"/>
    </row>
    <row r="54" spans="1:17" ht="20.100000000000001" customHeight="1">
      <c r="A54" s="1194"/>
      <c r="B54" s="1196"/>
      <c r="C54" s="426" t="s">
        <v>1767</v>
      </c>
      <c r="D54" s="450" t="s">
        <v>1768</v>
      </c>
      <c r="E54" s="450" t="s">
        <v>1687</v>
      </c>
      <c r="F54" s="450">
        <v>2</v>
      </c>
      <c r="G54" s="450">
        <v>2</v>
      </c>
      <c r="H54" s="450" t="s">
        <v>1422</v>
      </c>
      <c r="I54" s="450"/>
      <c r="J54" s="450">
        <v>2</v>
      </c>
      <c r="K54" s="462"/>
      <c r="L54" s="462"/>
      <c r="M54" s="462"/>
      <c r="N54" s="462"/>
      <c r="O54" s="462"/>
      <c r="P54" s="462"/>
      <c r="Q54" s="463"/>
    </row>
    <row r="55" spans="1:17" ht="20.100000000000001" customHeight="1">
      <c r="A55" s="1194"/>
      <c r="B55" s="1196"/>
      <c r="C55" s="450" t="s">
        <v>1864</v>
      </c>
      <c r="D55" s="449" t="s">
        <v>1865</v>
      </c>
      <c r="E55" s="450" t="s">
        <v>1866</v>
      </c>
      <c r="F55" s="450">
        <v>1</v>
      </c>
      <c r="G55" s="450">
        <v>2</v>
      </c>
      <c r="H55" s="461" t="s">
        <v>1422</v>
      </c>
      <c r="I55" s="450"/>
      <c r="J55" s="450">
        <v>1</v>
      </c>
      <c r="K55" s="450"/>
      <c r="L55" s="450"/>
      <c r="M55" s="450"/>
      <c r="N55" s="450"/>
      <c r="O55" s="450"/>
      <c r="P55" s="450"/>
      <c r="Q55" s="464"/>
    </row>
    <row r="56" spans="1:17" ht="20.100000000000001" customHeight="1">
      <c r="A56" s="1194"/>
      <c r="B56" s="1196"/>
      <c r="C56" s="450" t="s">
        <v>1867</v>
      </c>
      <c r="D56" s="449" t="s">
        <v>1868</v>
      </c>
      <c r="E56" s="450" t="s">
        <v>1869</v>
      </c>
      <c r="F56" s="450">
        <v>1</v>
      </c>
      <c r="G56" s="450">
        <v>2</v>
      </c>
      <c r="H56" s="434" t="s">
        <v>1294</v>
      </c>
      <c r="I56" s="450"/>
      <c r="J56" s="450">
        <v>1</v>
      </c>
      <c r="K56" s="450"/>
      <c r="L56" s="450"/>
      <c r="M56" s="450"/>
      <c r="N56" s="450"/>
      <c r="O56" s="450"/>
      <c r="P56" s="450"/>
      <c r="Q56" s="464"/>
    </row>
    <row r="57" spans="1:17" ht="20.100000000000001" customHeight="1">
      <c r="A57" s="1194"/>
      <c r="B57" s="1196"/>
      <c r="C57" s="321" t="s">
        <v>1769</v>
      </c>
      <c r="D57" s="449" t="s">
        <v>1870</v>
      </c>
      <c r="E57" s="450" t="s">
        <v>1871</v>
      </c>
      <c r="F57" s="450">
        <v>1</v>
      </c>
      <c r="G57" s="450">
        <v>2</v>
      </c>
      <c r="H57" s="461" t="s">
        <v>1422</v>
      </c>
      <c r="I57" s="450"/>
      <c r="J57" s="450"/>
      <c r="K57" s="450">
        <v>1</v>
      </c>
      <c r="L57" s="450"/>
      <c r="M57" s="450"/>
      <c r="N57" s="450"/>
      <c r="O57" s="450"/>
      <c r="P57" s="450"/>
      <c r="Q57" s="464"/>
    </row>
    <row r="58" spans="1:17" ht="20.100000000000001" customHeight="1">
      <c r="A58" s="1194"/>
      <c r="B58" s="1196"/>
      <c r="C58" s="450" t="s">
        <v>1872</v>
      </c>
      <c r="D58" s="450" t="s">
        <v>1770</v>
      </c>
      <c r="E58" s="450" t="s">
        <v>1579</v>
      </c>
      <c r="F58" s="450">
        <v>1</v>
      </c>
      <c r="G58" s="450">
        <v>2</v>
      </c>
      <c r="H58" s="461" t="s">
        <v>1422</v>
      </c>
      <c r="I58" s="450"/>
      <c r="J58" s="450"/>
      <c r="K58" s="450">
        <v>1</v>
      </c>
      <c r="L58" s="450"/>
      <c r="M58" s="450"/>
      <c r="N58" s="450"/>
      <c r="O58" s="450"/>
      <c r="P58" s="450"/>
      <c r="Q58" s="464"/>
    </row>
    <row r="59" spans="1:17" ht="20.100000000000001" customHeight="1">
      <c r="A59" s="1194"/>
      <c r="B59" s="1196"/>
      <c r="C59" s="450" t="s">
        <v>1873</v>
      </c>
      <c r="D59" s="450" t="s">
        <v>1771</v>
      </c>
      <c r="E59" s="450" t="s">
        <v>1638</v>
      </c>
      <c r="F59" s="450">
        <v>2</v>
      </c>
      <c r="G59" s="450">
        <v>2</v>
      </c>
      <c r="H59" s="450" t="s">
        <v>1422</v>
      </c>
      <c r="I59" s="450"/>
      <c r="J59" s="450"/>
      <c r="K59" s="450">
        <v>2</v>
      </c>
      <c r="L59" s="450"/>
      <c r="M59" s="450"/>
      <c r="N59" s="450"/>
      <c r="O59" s="450"/>
      <c r="P59" s="450"/>
      <c r="Q59" s="464"/>
    </row>
    <row r="60" spans="1:17" ht="20.100000000000001" customHeight="1" thickBot="1">
      <c r="A60" s="1194"/>
      <c r="B60" s="1196"/>
      <c r="C60" s="450" t="s">
        <v>1874</v>
      </c>
      <c r="D60" s="450" t="s">
        <v>1772</v>
      </c>
      <c r="E60" s="450" t="s">
        <v>1677</v>
      </c>
      <c r="F60" s="450">
        <v>2</v>
      </c>
      <c r="G60" s="450">
        <v>2</v>
      </c>
      <c r="H60" s="450" t="s">
        <v>1422</v>
      </c>
      <c r="I60" s="450"/>
      <c r="J60" s="450"/>
      <c r="K60" s="450">
        <v>2</v>
      </c>
      <c r="L60" s="450"/>
      <c r="M60" s="450"/>
      <c r="N60" s="450"/>
      <c r="O60" s="450"/>
      <c r="P60" s="450"/>
      <c r="Q60" s="464"/>
    </row>
    <row r="61" spans="1:17" ht="20.100000000000001" customHeight="1" thickBot="1">
      <c r="A61" s="1194"/>
      <c r="B61" s="1196"/>
      <c r="C61" s="465" t="s">
        <v>1875</v>
      </c>
      <c r="D61" s="466" t="s">
        <v>1876</v>
      </c>
      <c r="E61" s="382" t="s">
        <v>1877</v>
      </c>
      <c r="F61" s="382">
        <v>1</v>
      </c>
      <c r="G61" s="382">
        <v>2</v>
      </c>
      <c r="H61" s="450" t="s">
        <v>1422</v>
      </c>
      <c r="I61" s="321"/>
      <c r="J61" s="450"/>
      <c r="K61" s="450">
        <v>1</v>
      </c>
      <c r="L61" s="450"/>
      <c r="M61" s="450"/>
      <c r="N61" s="450"/>
      <c r="O61" s="450"/>
      <c r="P61" s="336"/>
      <c r="Q61" s="467"/>
    </row>
    <row r="62" spans="1:17" ht="20.100000000000001" customHeight="1">
      <c r="A62" s="1194"/>
      <c r="B62" s="1196"/>
      <c r="C62" s="450" t="s">
        <v>1878</v>
      </c>
      <c r="D62" s="450" t="s">
        <v>1773</v>
      </c>
      <c r="E62" s="450" t="s">
        <v>1774</v>
      </c>
      <c r="F62" s="450">
        <v>1</v>
      </c>
      <c r="G62" s="450">
        <v>2</v>
      </c>
      <c r="H62" s="461" t="s">
        <v>1422</v>
      </c>
      <c r="I62" s="450"/>
      <c r="J62" s="450"/>
      <c r="K62" s="450"/>
      <c r="L62" s="450">
        <v>1</v>
      </c>
      <c r="M62" s="450"/>
      <c r="N62" s="450"/>
      <c r="O62" s="450"/>
      <c r="P62" s="450"/>
      <c r="Q62" s="464"/>
    </row>
    <row r="63" spans="1:17" ht="20.100000000000001" customHeight="1">
      <c r="A63" s="1194"/>
      <c r="B63" s="1196"/>
      <c r="C63" s="321" t="s">
        <v>1879</v>
      </c>
      <c r="D63" s="449" t="s">
        <v>1880</v>
      </c>
      <c r="E63" s="450" t="s">
        <v>1881</v>
      </c>
      <c r="F63" s="450">
        <v>2</v>
      </c>
      <c r="G63" s="450">
        <v>2</v>
      </c>
      <c r="H63" s="450" t="s">
        <v>1422</v>
      </c>
      <c r="I63" s="450"/>
      <c r="J63" s="450"/>
      <c r="K63" s="450"/>
      <c r="L63" s="450">
        <v>2</v>
      </c>
      <c r="M63" s="450"/>
      <c r="N63" s="450"/>
      <c r="O63" s="450"/>
      <c r="P63" s="450"/>
      <c r="Q63" s="464"/>
    </row>
    <row r="64" spans="1:17" ht="20.100000000000001" customHeight="1" thickBot="1">
      <c r="A64" s="1194"/>
      <c r="B64" s="1196"/>
      <c r="C64" s="321" t="s">
        <v>1882</v>
      </c>
      <c r="D64" s="449" t="s">
        <v>1883</v>
      </c>
      <c r="E64" s="450" t="s">
        <v>1884</v>
      </c>
      <c r="F64" s="450">
        <v>2</v>
      </c>
      <c r="G64" s="450">
        <v>2</v>
      </c>
      <c r="H64" s="450" t="s">
        <v>1422</v>
      </c>
      <c r="I64" s="450"/>
      <c r="J64" s="450"/>
      <c r="K64" s="450"/>
      <c r="L64" s="450">
        <v>2</v>
      </c>
      <c r="M64" s="450"/>
      <c r="N64" s="450"/>
      <c r="O64" s="450"/>
      <c r="P64" s="450"/>
      <c r="Q64" s="464"/>
    </row>
    <row r="65" spans="1:17" ht="20.100000000000001" customHeight="1" thickBot="1">
      <c r="A65" s="1194"/>
      <c r="B65" s="1196"/>
      <c r="C65" s="468" t="s">
        <v>1885</v>
      </c>
      <c r="D65" s="469" t="s">
        <v>1886</v>
      </c>
      <c r="E65" s="450" t="s">
        <v>1887</v>
      </c>
      <c r="F65" s="450">
        <v>1</v>
      </c>
      <c r="G65" s="450">
        <v>2</v>
      </c>
      <c r="H65" s="450" t="s">
        <v>1422</v>
      </c>
      <c r="I65" s="450"/>
      <c r="J65" s="450"/>
      <c r="K65" s="450"/>
      <c r="L65" s="450">
        <v>1</v>
      </c>
      <c r="M65" s="450"/>
      <c r="N65" s="450"/>
      <c r="O65" s="450"/>
      <c r="P65" s="450"/>
      <c r="Q65" s="464"/>
    </row>
    <row r="66" spans="1:17" ht="20.100000000000001" customHeight="1">
      <c r="A66" s="1194"/>
      <c r="B66" s="1196"/>
      <c r="C66" s="452" t="s">
        <v>1888</v>
      </c>
      <c r="D66" s="452" t="s">
        <v>1775</v>
      </c>
      <c r="E66" s="452" t="s">
        <v>1632</v>
      </c>
      <c r="F66" s="452">
        <v>2</v>
      </c>
      <c r="G66" s="452">
        <v>2</v>
      </c>
      <c r="H66" s="470" t="s">
        <v>950</v>
      </c>
      <c r="I66" s="452"/>
      <c r="J66" s="452"/>
      <c r="K66" s="452"/>
      <c r="L66" s="452">
        <v>2</v>
      </c>
      <c r="M66" s="450"/>
      <c r="N66" s="450"/>
      <c r="O66" s="450"/>
      <c r="P66" s="450"/>
      <c r="Q66" s="464"/>
    </row>
    <row r="67" spans="1:17" ht="20.100000000000001" customHeight="1">
      <c r="A67" s="1194"/>
      <c r="B67" s="1196"/>
      <c r="C67" s="450" t="s">
        <v>1889</v>
      </c>
      <c r="D67" s="450" t="s">
        <v>1776</v>
      </c>
      <c r="E67" s="450" t="s">
        <v>1693</v>
      </c>
      <c r="F67" s="450">
        <v>1</v>
      </c>
      <c r="G67" s="450">
        <v>2</v>
      </c>
      <c r="H67" s="461" t="s">
        <v>1422</v>
      </c>
      <c r="I67" s="450"/>
      <c r="J67" s="450"/>
      <c r="K67" s="450"/>
      <c r="L67" s="450"/>
      <c r="M67" s="450">
        <v>1</v>
      </c>
      <c r="N67" s="450"/>
      <c r="O67" s="450"/>
      <c r="P67" s="450"/>
      <c r="Q67" s="464"/>
    </row>
    <row r="68" spans="1:17" ht="20.100000000000001" customHeight="1">
      <c r="A68" s="1194"/>
      <c r="B68" s="1196"/>
      <c r="C68" s="321" t="s">
        <v>1890</v>
      </c>
      <c r="D68" s="427" t="s">
        <v>1891</v>
      </c>
      <c r="E68" s="382" t="s">
        <v>1892</v>
      </c>
      <c r="F68" s="450">
        <v>2</v>
      </c>
      <c r="G68" s="450">
        <v>2</v>
      </c>
      <c r="H68" s="461" t="s">
        <v>1422</v>
      </c>
      <c r="I68" s="450"/>
      <c r="J68" s="450"/>
      <c r="K68" s="450"/>
      <c r="L68" s="450"/>
      <c r="M68" s="450">
        <v>2</v>
      </c>
      <c r="N68" s="450"/>
      <c r="O68" s="450"/>
      <c r="P68" s="450"/>
      <c r="Q68" s="464"/>
    </row>
    <row r="69" spans="1:17" ht="20.100000000000001" customHeight="1">
      <c r="A69" s="1194"/>
      <c r="B69" s="1196"/>
      <c r="C69" s="450" t="s">
        <v>1893</v>
      </c>
      <c r="D69" s="450" t="s">
        <v>1777</v>
      </c>
      <c r="E69" s="450" t="s">
        <v>1651</v>
      </c>
      <c r="F69" s="450">
        <v>2</v>
      </c>
      <c r="G69" s="450">
        <v>2</v>
      </c>
      <c r="H69" s="461" t="s">
        <v>1422</v>
      </c>
      <c r="I69" s="450"/>
      <c r="J69" s="450"/>
      <c r="K69" s="450"/>
      <c r="L69" s="450"/>
      <c r="M69" s="450">
        <v>2</v>
      </c>
      <c r="N69" s="450"/>
      <c r="O69" s="450"/>
      <c r="P69" s="450"/>
      <c r="Q69" s="464"/>
    </row>
    <row r="70" spans="1:17" ht="20.100000000000001" customHeight="1">
      <c r="A70" s="1194"/>
      <c r="B70" s="1196"/>
      <c r="C70" s="450" t="s">
        <v>1894</v>
      </c>
      <c r="D70" s="450" t="s">
        <v>1778</v>
      </c>
      <c r="E70" s="450" t="s">
        <v>1642</v>
      </c>
      <c r="F70" s="450">
        <v>2</v>
      </c>
      <c r="G70" s="450">
        <v>2</v>
      </c>
      <c r="H70" s="461" t="s">
        <v>1422</v>
      </c>
      <c r="I70" s="450"/>
      <c r="J70" s="450"/>
      <c r="K70" s="450"/>
      <c r="L70" s="450"/>
      <c r="M70" s="450">
        <v>2</v>
      </c>
      <c r="N70" s="450"/>
      <c r="O70" s="450"/>
      <c r="P70" s="450"/>
      <c r="Q70" s="464"/>
    </row>
    <row r="71" spans="1:17" ht="20.100000000000001" customHeight="1">
      <c r="A71" s="1194"/>
      <c r="B71" s="1196"/>
      <c r="C71" s="447" t="s">
        <v>1895</v>
      </c>
      <c r="D71" s="449" t="s">
        <v>1896</v>
      </c>
      <c r="E71" s="450" t="s">
        <v>1897</v>
      </c>
      <c r="F71" s="449">
        <v>2</v>
      </c>
      <c r="G71" s="449">
        <v>2</v>
      </c>
      <c r="H71" s="470" t="s">
        <v>950</v>
      </c>
      <c r="I71" s="449"/>
      <c r="J71" s="449"/>
      <c r="K71" s="449"/>
      <c r="L71" s="449"/>
      <c r="M71" s="449">
        <v>2</v>
      </c>
      <c r="N71" s="450"/>
      <c r="O71" s="450"/>
      <c r="P71" s="450"/>
      <c r="Q71" s="464"/>
    </row>
    <row r="72" spans="1:17" ht="20.100000000000001" customHeight="1">
      <c r="A72" s="1194"/>
      <c r="B72" s="1196"/>
      <c r="C72" s="471" t="s">
        <v>1898</v>
      </c>
      <c r="D72" s="449" t="s">
        <v>1899</v>
      </c>
      <c r="E72" s="450" t="s">
        <v>1900</v>
      </c>
      <c r="F72" s="450">
        <v>1</v>
      </c>
      <c r="G72" s="450">
        <v>2</v>
      </c>
      <c r="H72" s="470" t="s">
        <v>950</v>
      </c>
      <c r="I72" s="450"/>
      <c r="J72" s="450"/>
      <c r="K72" s="450"/>
      <c r="L72" s="450"/>
      <c r="M72" s="450">
        <v>1</v>
      </c>
      <c r="N72" s="450"/>
      <c r="O72" s="450"/>
      <c r="P72" s="374"/>
      <c r="Q72" s="451"/>
    </row>
    <row r="73" spans="1:17" ht="20.100000000000001" customHeight="1">
      <c r="A73" s="1194"/>
      <c r="B73" s="1196"/>
      <c r="C73" s="450" t="s">
        <v>1901</v>
      </c>
      <c r="D73" s="450" t="s">
        <v>1779</v>
      </c>
      <c r="E73" s="450" t="s">
        <v>1780</v>
      </c>
      <c r="F73" s="450">
        <v>2</v>
      </c>
      <c r="G73" s="450">
        <v>2</v>
      </c>
      <c r="H73" s="461" t="s">
        <v>1422</v>
      </c>
      <c r="I73" s="450"/>
      <c r="J73" s="450"/>
      <c r="K73" s="450"/>
      <c r="L73" s="450"/>
      <c r="M73" s="450"/>
      <c r="N73" s="450">
        <v>2</v>
      </c>
      <c r="O73" s="450"/>
      <c r="P73" s="374"/>
      <c r="Q73" s="451"/>
    </row>
    <row r="74" spans="1:17" ht="20.100000000000001" customHeight="1">
      <c r="A74" s="1194"/>
      <c r="B74" s="1196"/>
      <c r="C74" s="450" t="s">
        <v>1902</v>
      </c>
      <c r="D74" s="450" t="s">
        <v>1781</v>
      </c>
      <c r="E74" s="450" t="s">
        <v>1649</v>
      </c>
      <c r="F74" s="450">
        <v>2</v>
      </c>
      <c r="G74" s="450">
        <v>2</v>
      </c>
      <c r="H74" s="461" t="s">
        <v>1422</v>
      </c>
      <c r="I74" s="450"/>
      <c r="J74" s="450"/>
      <c r="K74" s="450"/>
      <c r="L74" s="450"/>
      <c r="M74" s="450"/>
      <c r="N74" s="450">
        <v>2</v>
      </c>
      <c r="O74" s="450"/>
      <c r="P74" s="374"/>
      <c r="Q74" s="451"/>
    </row>
    <row r="75" spans="1:17" ht="20.100000000000001" customHeight="1">
      <c r="A75" s="1194"/>
      <c r="B75" s="1196"/>
      <c r="C75" s="450" t="s">
        <v>1903</v>
      </c>
      <c r="D75" s="449" t="s">
        <v>1904</v>
      </c>
      <c r="E75" s="450" t="s">
        <v>1905</v>
      </c>
      <c r="F75" s="449">
        <v>2</v>
      </c>
      <c r="G75" s="449">
        <v>2</v>
      </c>
      <c r="H75" s="470" t="s">
        <v>950</v>
      </c>
      <c r="I75" s="449"/>
      <c r="J75" s="449"/>
      <c r="K75" s="449"/>
      <c r="L75" s="449"/>
      <c r="M75" s="449"/>
      <c r="N75" s="449">
        <v>2</v>
      </c>
      <c r="O75" s="472"/>
      <c r="P75" s="472"/>
      <c r="Q75" s="467"/>
    </row>
    <row r="76" spans="1:17" ht="20.100000000000001" customHeight="1" thickBot="1">
      <c r="A76" s="1194"/>
      <c r="B76" s="1196"/>
      <c r="C76" s="473" t="s">
        <v>1906</v>
      </c>
      <c r="D76" s="474" t="s">
        <v>1907</v>
      </c>
      <c r="E76" s="475" t="s">
        <v>1908</v>
      </c>
      <c r="F76" s="475">
        <v>1</v>
      </c>
      <c r="G76" s="475">
        <v>2</v>
      </c>
      <c r="H76" s="470" t="s">
        <v>950</v>
      </c>
      <c r="I76" s="475"/>
      <c r="J76" s="475"/>
      <c r="K76" s="475"/>
      <c r="L76" s="475"/>
      <c r="M76" s="475"/>
      <c r="N76" s="475">
        <v>1</v>
      </c>
      <c r="O76" s="475"/>
      <c r="P76" s="475"/>
      <c r="Q76" s="476"/>
    </row>
    <row r="77" spans="1:17" ht="20.100000000000001" customHeight="1">
      <c r="A77" s="1194"/>
      <c r="B77" s="1196"/>
      <c r="C77" s="477" t="s">
        <v>1909</v>
      </c>
      <c r="D77" s="450" t="s">
        <v>1782</v>
      </c>
      <c r="E77" s="450" t="s">
        <v>1640</v>
      </c>
      <c r="F77" s="450">
        <v>2</v>
      </c>
      <c r="G77" s="450">
        <v>2</v>
      </c>
      <c r="H77" s="470" t="s">
        <v>950</v>
      </c>
      <c r="I77" s="450"/>
      <c r="J77" s="450"/>
      <c r="K77" s="450"/>
      <c r="L77" s="450"/>
      <c r="M77" s="450"/>
      <c r="N77" s="450">
        <v>2</v>
      </c>
      <c r="O77" s="450"/>
      <c r="P77" s="472"/>
      <c r="Q77" s="467"/>
    </row>
    <row r="78" spans="1:17" ht="20.100000000000001" customHeight="1">
      <c r="A78" s="1194"/>
      <c r="B78" s="1196"/>
      <c r="C78" s="450" t="s">
        <v>1910</v>
      </c>
      <c r="D78" s="450" t="s">
        <v>1783</v>
      </c>
      <c r="E78" s="450" t="s">
        <v>1587</v>
      </c>
      <c r="F78" s="450">
        <v>1</v>
      </c>
      <c r="G78" s="450">
        <v>2</v>
      </c>
      <c r="H78" s="461" t="s">
        <v>1422</v>
      </c>
      <c r="I78" s="450"/>
      <c r="J78" s="450"/>
      <c r="K78" s="450"/>
      <c r="L78" s="450"/>
      <c r="M78" s="450"/>
      <c r="N78" s="450"/>
      <c r="O78" s="450">
        <v>1</v>
      </c>
      <c r="P78" s="450"/>
      <c r="Q78" s="464"/>
    </row>
    <row r="79" spans="1:17" ht="20.100000000000001" customHeight="1">
      <c r="A79" s="1194"/>
      <c r="B79" s="1196"/>
      <c r="C79" s="450" t="s">
        <v>1911</v>
      </c>
      <c r="D79" s="450" t="s">
        <v>1784</v>
      </c>
      <c r="E79" s="450" t="s">
        <v>1785</v>
      </c>
      <c r="F79" s="450">
        <v>2</v>
      </c>
      <c r="G79" s="450">
        <v>2</v>
      </c>
      <c r="H79" s="461" t="s">
        <v>1422</v>
      </c>
      <c r="I79" s="450"/>
      <c r="J79" s="450"/>
      <c r="K79" s="450"/>
      <c r="L79" s="450"/>
      <c r="M79" s="450"/>
      <c r="N79" s="450"/>
      <c r="O79" s="450">
        <v>2</v>
      </c>
      <c r="P79" s="478"/>
      <c r="Q79" s="479"/>
    </row>
    <row r="80" spans="1:17" ht="20.100000000000001" customHeight="1">
      <c r="A80" s="1194"/>
      <c r="B80" s="1196"/>
      <c r="C80" s="450" t="s">
        <v>1912</v>
      </c>
      <c r="D80" s="449" t="s">
        <v>164</v>
      </c>
      <c r="E80" s="450" t="s">
        <v>1647</v>
      </c>
      <c r="F80" s="450">
        <v>2</v>
      </c>
      <c r="G80" s="450">
        <v>2</v>
      </c>
      <c r="H80" s="450" t="s">
        <v>1422</v>
      </c>
      <c r="I80" s="450"/>
      <c r="J80" s="450"/>
      <c r="K80" s="450"/>
      <c r="L80" s="450"/>
      <c r="M80" s="450"/>
      <c r="N80" s="450"/>
      <c r="O80" s="450">
        <v>2</v>
      </c>
      <c r="P80" s="478"/>
      <c r="Q80" s="480"/>
    </row>
    <row r="81" spans="1:17" ht="20.100000000000001" customHeight="1">
      <c r="A81" s="1194"/>
      <c r="B81" s="1196"/>
      <c r="C81" s="450" t="s">
        <v>1913</v>
      </c>
      <c r="D81" s="450" t="s">
        <v>1786</v>
      </c>
      <c r="E81" s="450" t="s">
        <v>1787</v>
      </c>
      <c r="F81" s="372">
        <v>2</v>
      </c>
      <c r="G81" s="372">
        <v>2</v>
      </c>
      <c r="H81" s="470" t="s">
        <v>950</v>
      </c>
      <c r="I81" s="336"/>
      <c r="J81" s="336"/>
      <c r="K81" s="336"/>
      <c r="L81" s="336"/>
      <c r="M81" s="336"/>
      <c r="N81" s="336"/>
      <c r="O81" s="336">
        <v>2</v>
      </c>
      <c r="P81" s="478"/>
      <c r="Q81" s="480"/>
    </row>
    <row r="82" spans="1:17" ht="20.100000000000001" customHeight="1">
      <c r="A82" s="1194"/>
      <c r="B82" s="1196"/>
      <c r="C82" s="426" t="s">
        <v>1788</v>
      </c>
      <c r="D82" s="454" t="s">
        <v>1914</v>
      </c>
      <c r="E82" s="450" t="s">
        <v>1915</v>
      </c>
      <c r="F82" s="454">
        <v>2</v>
      </c>
      <c r="G82" s="454">
        <v>2</v>
      </c>
      <c r="H82" s="434" t="s">
        <v>1916</v>
      </c>
      <c r="I82" s="454"/>
      <c r="J82" s="454"/>
      <c r="K82" s="454"/>
      <c r="L82" s="454"/>
      <c r="M82" s="454"/>
      <c r="N82" s="454"/>
      <c r="O82" s="454">
        <v>2</v>
      </c>
      <c r="P82" s="454"/>
      <c r="Q82" s="396"/>
    </row>
    <row r="83" spans="1:17" ht="20.100000000000001" customHeight="1" thickBot="1">
      <c r="A83" s="1194"/>
      <c r="B83" s="1196"/>
      <c r="C83" s="450" t="s">
        <v>1917</v>
      </c>
      <c r="D83" s="449" t="s">
        <v>1918</v>
      </c>
      <c r="E83" s="450" t="s">
        <v>1919</v>
      </c>
      <c r="F83" s="450">
        <v>2</v>
      </c>
      <c r="G83" s="450">
        <v>2</v>
      </c>
      <c r="H83" s="434" t="s">
        <v>1920</v>
      </c>
      <c r="I83" s="450"/>
      <c r="J83" s="450"/>
      <c r="K83" s="450"/>
      <c r="L83" s="450"/>
      <c r="M83" s="450"/>
      <c r="N83" s="450"/>
      <c r="O83" s="450">
        <v>2</v>
      </c>
      <c r="P83" s="336"/>
      <c r="Q83" s="246"/>
    </row>
    <row r="84" spans="1:17" ht="20.100000000000001" customHeight="1" thickBot="1">
      <c r="A84" s="481"/>
      <c r="B84" s="482"/>
      <c r="C84" s="483"/>
      <c r="D84" s="484"/>
      <c r="E84" s="485" t="s">
        <v>1921</v>
      </c>
      <c r="F84" s="486"/>
      <c r="G84" s="486"/>
      <c r="H84" s="487"/>
      <c r="I84" s="486"/>
      <c r="J84" s="486"/>
      <c r="K84" s="486"/>
      <c r="L84" s="486"/>
      <c r="M84" s="486"/>
      <c r="N84" s="486"/>
      <c r="O84" s="486"/>
      <c r="P84" s="486"/>
      <c r="Q84" s="488"/>
    </row>
    <row r="85" spans="1:17">
      <c r="A85" s="410"/>
      <c r="B85" s="489"/>
      <c r="C85" s="414"/>
      <c r="D85" s="292"/>
      <c r="E85" s="64"/>
      <c r="F85" s="65"/>
      <c r="G85" s="65"/>
      <c r="H85" s="415"/>
      <c r="I85" s="65"/>
      <c r="J85" s="65"/>
      <c r="K85" s="65"/>
      <c r="L85" s="65"/>
      <c r="M85" s="65"/>
      <c r="N85" s="65"/>
      <c r="O85" s="65"/>
      <c r="P85" s="65"/>
      <c r="Q85" s="415"/>
    </row>
    <row r="86" spans="1:17" ht="21.75" customHeight="1">
      <c r="B86" s="1197"/>
      <c r="C86" s="1197"/>
      <c r="D86" s="1197"/>
      <c r="E86" s="146"/>
      <c r="F86" s="290"/>
      <c r="G86" s="290"/>
      <c r="H86" s="290"/>
      <c r="I86" s="290"/>
      <c r="J86" s="91"/>
      <c r="K86" s="91"/>
      <c r="L86" s="91"/>
      <c r="M86" s="91"/>
      <c r="N86" s="91"/>
      <c r="O86" s="91"/>
      <c r="P86" s="91"/>
      <c r="Q86" s="290"/>
    </row>
    <row r="87" spans="1:17">
      <c r="B87" s="89"/>
      <c r="C87" s="301"/>
      <c r="D87" s="295"/>
      <c r="E87" s="296"/>
      <c r="F87" s="297"/>
      <c r="G87" s="298"/>
      <c r="H87" s="298"/>
      <c r="I87" s="297"/>
      <c r="J87" s="299"/>
      <c r="K87" s="299"/>
      <c r="L87" s="299"/>
      <c r="M87" s="299"/>
      <c r="N87" s="299"/>
      <c r="O87" s="300"/>
      <c r="P87" s="300"/>
      <c r="Q87" s="297"/>
    </row>
    <row r="88" spans="1:17">
      <c r="B88" s="89"/>
      <c r="C88" s="301"/>
      <c r="D88" s="89"/>
      <c r="E88" s="89"/>
      <c r="F88" s="89"/>
      <c r="G88" s="290"/>
      <c r="H88" s="290"/>
      <c r="I88" s="89"/>
    </row>
    <row r="89" spans="1:17" s="303" customFormat="1" ht="13.5" customHeight="1">
      <c r="A89" s="302"/>
      <c r="B89" s="89"/>
      <c r="C89" s="301"/>
      <c r="D89" s="290"/>
      <c r="E89" s="146"/>
      <c r="F89" s="89"/>
      <c r="G89" s="290"/>
      <c r="H89" s="290"/>
      <c r="I89" s="89"/>
      <c r="J89" s="302"/>
      <c r="K89" s="302"/>
      <c r="L89" s="302"/>
      <c r="M89" s="302"/>
      <c r="N89" s="302"/>
      <c r="O89" s="302"/>
      <c r="P89" s="302"/>
      <c r="Q89" s="302"/>
    </row>
    <row r="90" spans="1:17" s="303" customFormat="1" ht="12" customHeight="1">
      <c r="A90" s="302"/>
      <c r="B90" s="490"/>
      <c r="C90" s="490"/>
      <c r="D90" s="417"/>
      <c r="E90" s="418"/>
      <c r="F90" s="89"/>
      <c r="G90" s="290"/>
      <c r="H90" s="290"/>
      <c r="I90" s="89"/>
      <c r="J90" s="302"/>
      <c r="K90" s="302"/>
      <c r="L90" s="302"/>
      <c r="M90" s="302"/>
      <c r="N90" s="302"/>
      <c r="O90" s="302"/>
      <c r="P90" s="302"/>
      <c r="Q90" s="302"/>
    </row>
    <row r="91" spans="1:17" ht="16.899999999999999" customHeight="1">
      <c r="B91" s="89"/>
      <c r="C91" s="301"/>
      <c r="D91" s="290"/>
      <c r="E91" s="146"/>
      <c r="F91" s="89"/>
      <c r="G91" s="290"/>
      <c r="H91" s="290"/>
      <c r="I91" s="89"/>
    </row>
    <row r="92" spans="1:17" ht="17.45" customHeight="1">
      <c r="B92" s="89"/>
      <c r="C92" s="301"/>
      <c r="D92" s="290"/>
      <c r="E92" s="146"/>
      <c r="F92" s="89"/>
      <c r="G92" s="290"/>
      <c r="H92" s="290"/>
      <c r="I92" s="89"/>
    </row>
    <row r="93" spans="1:17" ht="16.149999999999999" customHeight="1">
      <c r="B93" s="89"/>
      <c r="C93" s="301"/>
      <c r="D93" s="290"/>
      <c r="E93" s="146"/>
      <c r="F93" s="89"/>
      <c r="G93" s="290"/>
      <c r="H93" s="290"/>
      <c r="I93" s="89"/>
    </row>
    <row r="94" spans="1:17" ht="16.899999999999999" customHeight="1">
      <c r="B94" s="89"/>
      <c r="C94" s="301"/>
      <c r="D94" s="290"/>
      <c r="E94" s="146"/>
      <c r="F94" s="89"/>
      <c r="G94" s="290"/>
      <c r="H94" s="290"/>
      <c r="I94" s="89"/>
    </row>
    <row r="95" spans="1:17" ht="15" customHeight="1">
      <c r="B95" s="89"/>
      <c r="C95" s="301"/>
      <c r="D95" s="290"/>
      <c r="E95" s="146"/>
      <c r="F95" s="89"/>
      <c r="G95" s="290"/>
      <c r="H95" s="290"/>
      <c r="I95" s="89"/>
    </row>
    <row r="96" spans="1:17" ht="18" customHeight="1">
      <c r="B96" s="1227"/>
      <c r="C96" s="1227"/>
      <c r="D96" s="1227"/>
      <c r="E96" s="1227"/>
    </row>
    <row r="97" spans="2:7" ht="30" customHeight="1">
      <c r="B97" s="89"/>
      <c r="C97" s="301"/>
      <c r="D97" s="290"/>
      <c r="E97" s="146"/>
    </row>
    <row r="98" spans="2:7" ht="30" customHeight="1">
      <c r="B98" s="89"/>
      <c r="C98" s="301"/>
      <c r="D98" s="290"/>
      <c r="E98" s="146"/>
      <c r="F98" s="419"/>
      <c r="G98" s="420"/>
    </row>
    <row r="99" spans="2:7" ht="30" customHeight="1">
      <c r="B99" s="89"/>
      <c r="C99" s="301"/>
      <c r="D99" s="290"/>
      <c r="E99" s="146"/>
    </row>
    <row r="100" spans="2:7" ht="30" customHeight="1">
      <c r="B100" s="89"/>
      <c r="C100" s="301"/>
      <c r="D100" s="290"/>
      <c r="E100" s="146"/>
    </row>
    <row r="101" spans="2:7" ht="30" customHeight="1">
      <c r="B101" s="89"/>
      <c r="C101" s="301"/>
      <c r="D101" s="290"/>
      <c r="E101" s="146"/>
    </row>
    <row r="102" spans="2:7" ht="30" customHeight="1">
      <c r="B102" s="1227"/>
      <c r="C102" s="1227"/>
      <c r="D102" s="1227"/>
      <c r="E102" s="1227"/>
    </row>
    <row r="103" spans="2:7" ht="30" customHeight="1">
      <c r="E103" s="422"/>
    </row>
    <row r="104" spans="2:7" ht="30" customHeight="1">
      <c r="E104" s="422"/>
    </row>
    <row r="105" spans="2:7" ht="30" customHeight="1">
      <c r="E105" s="422"/>
    </row>
    <row r="106" spans="2:7" ht="30" customHeight="1">
      <c r="E106" s="422"/>
    </row>
    <row r="107" spans="2:7" ht="30" customHeight="1">
      <c r="E107" s="422"/>
    </row>
    <row r="108" spans="2:7" ht="30" customHeight="1">
      <c r="E108" s="422"/>
    </row>
    <row r="109" spans="2:7" ht="30" customHeight="1">
      <c r="E109" s="422"/>
    </row>
    <row r="110" spans="2:7" ht="30" customHeight="1">
      <c r="E110" s="422"/>
    </row>
    <row r="111" spans="2:7" ht="30" customHeight="1">
      <c r="E111" s="422"/>
    </row>
    <row r="112" spans="2:7" ht="30" customHeight="1">
      <c r="E112" s="422"/>
    </row>
    <row r="113" spans="5:5" ht="30" customHeight="1">
      <c r="E113" s="422"/>
    </row>
    <row r="114" spans="5:5" ht="30" customHeight="1">
      <c r="E114" s="422"/>
    </row>
    <row r="115" spans="5:5" ht="30" customHeight="1">
      <c r="E115" s="422"/>
    </row>
    <row r="116" spans="5:5" ht="30" customHeight="1">
      <c r="E116" s="422"/>
    </row>
    <row r="117" spans="5:5" ht="30" customHeight="1">
      <c r="E117" s="422"/>
    </row>
    <row r="118" spans="5:5" ht="30" customHeight="1">
      <c r="E118" s="422"/>
    </row>
    <row r="119" spans="5:5" ht="30" customHeight="1">
      <c r="E119" s="422"/>
    </row>
    <row r="120" spans="5:5" ht="30" customHeight="1">
      <c r="E120" s="422"/>
    </row>
    <row r="121" spans="5:5" ht="30" customHeight="1">
      <c r="E121" s="422"/>
    </row>
    <row r="122" spans="5:5" ht="30" customHeight="1">
      <c r="E122" s="422"/>
    </row>
    <row r="123" spans="5:5" ht="30" customHeight="1">
      <c r="E123" s="422"/>
    </row>
    <row r="124" spans="5:5" ht="30" customHeight="1">
      <c r="E124" s="422"/>
    </row>
    <row r="125" spans="5:5" ht="30" customHeight="1">
      <c r="E125" s="422"/>
    </row>
    <row r="126" spans="5:5" ht="30" customHeight="1">
      <c r="E126" s="422"/>
    </row>
    <row r="127" spans="5:5" ht="30" customHeight="1">
      <c r="E127" s="422"/>
    </row>
    <row r="128" spans="5:5" ht="30" customHeight="1">
      <c r="E128" s="422"/>
    </row>
    <row r="129" spans="5:5" ht="30" customHeight="1">
      <c r="E129" s="422"/>
    </row>
    <row r="130" spans="5:5" ht="30" customHeight="1">
      <c r="E130" s="422"/>
    </row>
    <row r="131" spans="5:5" ht="30" customHeight="1">
      <c r="E131" s="422"/>
    </row>
    <row r="132" spans="5:5" ht="30" customHeight="1">
      <c r="E132" s="422"/>
    </row>
    <row r="133" spans="5:5" ht="30" customHeight="1">
      <c r="E133" s="422"/>
    </row>
    <row r="134" spans="5:5" ht="30" customHeight="1">
      <c r="E134" s="422"/>
    </row>
    <row r="135" spans="5:5" ht="30" customHeight="1">
      <c r="E135" s="422"/>
    </row>
    <row r="136" spans="5:5" ht="30" customHeight="1">
      <c r="E136" s="422"/>
    </row>
    <row r="137" spans="5:5" ht="30" customHeight="1">
      <c r="E137" s="422"/>
    </row>
    <row r="138" spans="5:5" ht="30" customHeight="1">
      <c r="E138" s="422"/>
    </row>
    <row r="139" spans="5:5" ht="30" customHeight="1">
      <c r="E139" s="422"/>
    </row>
    <row r="140" spans="5:5" ht="30" customHeight="1">
      <c r="E140" s="422"/>
    </row>
    <row r="141" spans="5:5" ht="30" customHeight="1">
      <c r="E141" s="422"/>
    </row>
    <row r="142" spans="5:5" ht="30" customHeight="1">
      <c r="E142" s="422"/>
    </row>
    <row r="143" spans="5:5" ht="30" customHeight="1">
      <c r="E143" s="422"/>
    </row>
    <row r="144" spans="5:5" ht="30" customHeight="1">
      <c r="E144" s="422"/>
    </row>
    <row r="145" spans="5:5" ht="30" customHeight="1">
      <c r="E145" s="422"/>
    </row>
    <row r="146" spans="5:5" ht="30" customHeight="1">
      <c r="E146" s="422"/>
    </row>
    <row r="147" spans="5:5" ht="30" customHeight="1">
      <c r="E147" s="422"/>
    </row>
    <row r="148" spans="5:5" ht="30" customHeight="1">
      <c r="E148" s="422"/>
    </row>
    <row r="149" spans="5:5" ht="30" customHeight="1">
      <c r="E149" s="422"/>
    </row>
    <row r="150" spans="5:5" ht="30" customHeight="1">
      <c r="E150" s="422"/>
    </row>
    <row r="151" spans="5:5" ht="30" customHeight="1">
      <c r="E151" s="422"/>
    </row>
    <row r="152" spans="5:5" ht="30" customHeight="1">
      <c r="E152" s="422"/>
    </row>
    <row r="153" spans="5:5" ht="30" customHeight="1">
      <c r="E153" s="422"/>
    </row>
    <row r="154" spans="5:5" ht="30" customHeight="1">
      <c r="E154" s="422"/>
    </row>
    <row r="155" spans="5:5" ht="30" customHeight="1">
      <c r="E155" s="422"/>
    </row>
    <row r="156" spans="5:5" ht="30" customHeight="1">
      <c r="E156" s="422"/>
    </row>
    <row r="157" spans="5:5" ht="30" customHeight="1">
      <c r="E157" s="422"/>
    </row>
    <row r="158" spans="5:5" ht="30" customHeight="1">
      <c r="E158" s="422"/>
    </row>
    <row r="159" spans="5:5" ht="30" customHeight="1">
      <c r="E159" s="422"/>
    </row>
    <row r="160" spans="5:5" ht="30" customHeight="1">
      <c r="E160" s="422"/>
    </row>
    <row r="161" spans="5:5" ht="30" customHeight="1">
      <c r="E161" s="422"/>
    </row>
    <row r="162" spans="5:5" ht="30" customHeight="1">
      <c r="E162" s="422"/>
    </row>
    <row r="163" spans="5:5" ht="30" customHeight="1">
      <c r="E163" s="422"/>
    </row>
    <row r="164" spans="5:5" ht="30" customHeight="1">
      <c r="E164" s="422"/>
    </row>
    <row r="165" spans="5:5" ht="30" customHeight="1">
      <c r="E165" s="422"/>
    </row>
    <row r="166" spans="5:5" ht="30" customHeight="1">
      <c r="E166" s="422"/>
    </row>
    <row r="167" spans="5:5" ht="30" customHeight="1">
      <c r="E167" s="422"/>
    </row>
    <row r="168" spans="5:5" ht="30" customHeight="1">
      <c r="E168" s="422"/>
    </row>
    <row r="169" spans="5:5" ht="30" customHeight="1">
      <c r="E169" s="422"/>
    </row>
    <row r="170" spans="5:5" ht="30" customHeight="1">
      <c r="E170" s="422"/>
    </row>
    <row r="171" spans="5:5" ht="30" customHeight="1">
      <c r="E171" s="422"/>
    </row>
    <row r="172" spans="5:5" ht="30" customHeight="1">
      <c r="E172" s="422"/>
    </row>
    <row r="173" spans="5:5" ht="30" customHeight="1">
      <c r="E173" s="422"/>
    </row>
    <row r="174" spans="5:5" ht="30" customHeight="1">
      <c r="E174" s="422"/>
    </row>
    <row r="175" spans="5:5" ht="30" customHeight="1">
      <c r="E175" s="422"/>
    </row>
    <row r="176" spans="5:5" ht="30" customHeight="1">
      <c r="E176" s="422"/>
    </row>
    <row r="177" spans="5:5" ht="30" customHeight="1">
      <c r="E177" s="422"/>
    </row>
    <row r="178" spans="5:5" ht="30" customHeight="1">
      <c r="E178" s="422"/>
    </row>
    <row r="179" spans="5:5" ht="30" customHeight="1">
      <c r="E179" s="422"/>
    </row>
    <row r="180" spans="5:5" ht="30" customHeight="1">
      <c r="E180" s="422"/>
    </row>
    <row r="181" spans="5:5" ht="30" customHeight="1">
      <c r="E181" s="422"/>
    </row>
    <row r="182" spans="5:5" ht="30" customHeight="1">
      <c r="E182" s="422"/>
    </row>
    <row r="183" spans="5:5" ht="30" customHeight="1">
      <c r="E183" s="422"/>
    </row>
    <row r="184" spans="5:5" ht="30" customHeight="1">
      <c r="E184" s="422"/>
    </row>
    <row r="185" spans="5:5" ht="30" customHeight="1">
      <c r="E185" s="422"/>
    </row>
    <row r="186" spans="5:5" ht="30" customHeight="1">
      <c r="E186" s="422"/>
    </row>
    <row r="187" spans="5:5" ht="30" customHeight="1">
      <c r="E187" s="422"/>
    </row>
    <row r="188" spans="5:5" ht="30" customHeight="1">
      <c r="E188" s="422"/>
    </row>
    <row r="189" spans="5:5" ht="30" customHeight="1">
      <c r="E189" s="422"/>
    </row>
    <row r="190" spans="5:5" ht="30" customHeight="1">
      <c r="E190" s="422"/>
    </row>
    <row r="191" spans="5:5" ht="30" customHeight="1">
      <c r="E191" s="422"/>
    </row>
    <row r="192" spans="5:5" ht="30" customHeight="1">
      <c r="E192" s="422"/>
    </row>
    <row r="193" spans="5:5" ht="30" customHeight="1">
      <c r="E193" s="422"/>
    </row>
    <row r="194" spans="5:5" ht="30" customHeight="1">
      <c r="E194" s="422"/>
    </row>
    <row r="195" spans="5:5" ht="30" customHeight="1">
      <c r="E195" s="422"/>
    </row>
    <row r="196" spans="5:5" ht="30" customHeight="1">
      <c r="E196" s="422"/>
    </row>
    <row r="197" spans="5:5" ht="30" customHeight="1">
      <c r="E197" s="422"/>
    </row>
    <row r="198" spans="5:5" ht="30" customHeight="1">
      <c r="E198" s="422"/>
    </row>
    <row r="199" spans="5:5" ht="30" customHeight="1">
      <c r="E199" s="422"/>
    </row>
    <row r="200" spans="5:5" ht="30" customHeight="1">
      <c r="E200" s="422"/>
    </row>
    <row r="201" spans="5:5" ht="30" customHeight="1">
      <c r="E201" s="422"/>
    </row>
    <row r="202" spans="5:5" ht="30" customHeight="1">
      <c r="E202" s="422"/>
    </row>
    <row r="203" spans="5:5" ht="30" customHeight="1">
      <c r="E203" s="422"/>
    </row>
    <row r="204" spans="5:5" ht="30" customHeight="1">
      <c r="E204" s="422"/>
    </row>
    <row r="205" spans="5:5" ht="30" customHeight="1">
      <c r="E205" s="422"/>
    </row>
    <row r="206" spans="5:5" ht="30" customHeight="1">
      <c r="E206" s="422"/>
    </row>
    <row r="207" spans="5:5" ht="30" customHeight="1">
      <c r="E207" s="422"/>
    </row>
    <row r="208" spans="5:5" ht="30" customHeight="1">
      <c r="E208" s="422"/>
    </row>
    <row r="209" spans="5:5" ht="30" customHeight="1">
      <c r="E209" s="422"/>
    </row>
    <row r="210" spans="5:5" ht="30" customHeight="1">
      <c r="E210" s="422"/>
    </row>
    <row r="211" spans="5:5" ht="30" customHeight="1">
      <c r="E211" s="422"/>
    </row>
    <row r="212" spans="5:5" ht="30" customHeight="1">
      <c r="E212" s="422"/>
    </row>
    <row r="213" spans="5:5" ht="30" customHeight="1">
      <c r="E213" s="422"/>
    </row>
    <row r="214" spans="5:5" ht="30" customHeight="1">
      <c r="E214" s="422"/>
    </row>
    <row r="215" spans="5:5" ht="30" customHeight="1">
      <c r="E215" s="422"/>
    </row>
    <row r="216" spans="5:5" ht="30" customHeight="1">
      <c r="E216" s="422"/>
    </row>
    <row r="217" spans="5:5" ht="30" customHeight="1">
      <c r="E217" s="422"/>
    </row>
    <row r="218" spans="5:5" ht="30" customHeight="1">
      <c r="E218" s="422"/>
    </row>
    <row r="219" spans="5:5" ht="30" customHeight="1">
      <c r="E219" s="422"/>
    </row>
    <row r="220" spans="5:5" ht="30" customHeight="1">
      <c r="E220" s="422"/>
    </row>
    <row r="221" spans="5:5" ht="30" customHeight="1">
      <c r="E221" s="422"/>
    </row>
    <row r="222" spans="5:5" ht="30" customHeight="1">
      <c r="E222" s="422"/>
    </row>
    <row r="223" spans="5:5" ht="30" customHeight="1">
      <c r="E223" s="422"/>
    </row>
    <row r="224" spans="5:5" ht="30" customHeight="1">
      <c r="E224" s="422"/>
    </row>
    <row r="225" spans="5:5" ht="30" customHeight="1">
      <c r="E225" s="422"/>
    </row>
    <row r="226" spans="5:5" ht="30" customHeight="1">
      <c r="E226" s="422"/>
    </row>
    <row r="227" spans="5:5" ht="30" customHeight="1">
      <c r="E227" s="422"/>
    </row>
    <row r="228" spans="5:5" ht="30" customHeight="1">
      <c r="E228" s="422"/>
    </row>
    <row r="229" spans="5:5" ht="30" customHeight="1">
      <c r="E229" s="422"/>
    </row>
    <row r="230" spans="5:5" ht="30" customHeight="1">
      <c r="E230" s="422"/>
    </row>
    <row r="231" spans="5:5" ht="30" customHeight="1">
      <c r="E231" s="422"/>
    </row>
    <row r="232" spans="5:5" ht="30" customHeight="1">
      <c r="E232" s="422"/>
    </row>
    <row r="233" spans="5:5" ht="30" customHeight="1">
      <c r="E233" s="422"/>
    </row>
    <row r="234" spans="5:5" ht="30" customHeight="1">
      <c r="E234" s="422"/>
    </row>
    <row r="235" spans="5:5" ht="30" customHeight="1">
      <c r="E235" s="422"/>
    </row>
    <row r="236" spans="5:5" ht="30" customHeight="1">
      <c r="E236" s="422"/>
    </row>
    <row r="237" spans="5:5" ht="30" customHeight="1">
      <c r="E237" s="422"/>
    </row>
    <row r="238" spans="5:5" ht="30" customHeight="1">
      <c r="E238" s="422"/>
    </row>
    <row r="239" spans="5:5" ht="30" customHeight="1">
      <c r="E239" s="422"/>
    </row>
    <row r="240" spans="5:5" ht="30" customHeight="1">
      <c r="E240" s="422"/>
    </row>
    <row r="241" spans="5:5" ht="30" customHeight="1">
      <c r="E241" s="422"/>
    </row>
    <row r="242" spans="5:5" ht="30" customHeight="1">
      <c r="E242" s="422"/>
    </row>
    <row r="243" spans="5:5" ht="30" customHeight="1">
      <c r="E243" s="422"/>
    </row>
    <row r="244" spans="5:5" ht="30" customHeight="1">
      <c r="E244" s="422"/>
    </row>
    <row r="245" spans="5:5" ht="30" customHeight="1">
      <c r="E245" s="422"/>
    </row>
    <row r="246" spans="5:5" ht="30" customHeight="1">
      <c r="E246" s="422"/>
    </row>
    <row r="247" spans="5:5" ht="30" customHeight="1">
      <c r="E247" s="422"/>
    </row>
    <row r="248" spans="5:5" ht="30" customHeight="1">
      <c r="E248" s="422"/>
    </row>
    <row r="249" spans="5:5" ht="30" customHeight="1">
      <c r="E249" s="422"/>
    </row>
    <row r="250" spans="5:5" ht="30" customHeight="1">
      <c r="E250" s="422"/>
    </row>
    <row r="251" spans="5:5" ht="30" customHeight="1">
      <c r="E251" s="422"/>
    </row>
    <row r="252" spans="5:5" ht="30" customHeight="1">
      <c r="E252" s="422"/>
    </row>
    <row r="253" spans="5:5" ht="30" customHeight="1">
      <c r="E253" s="422"/>
    </row>
    <row r="254" spans="5:5" ht="30" customHeight="1">
      <c r="E254" s="422"/>
    </row>
    <row r="255" spans="5:5" ht="30" customHeight="1">
      <c r="E255" s="422"/>
    </row>
    <row r="256" spans="5:5" ht="30" customHeight="1">
      <c r="E256" s="422"/>
    </row>
    <row r="257" spans="5:5" ht="30" customHeight="1">
      <c r="E257" s="422"/>
    </row>
    <row r="258" spans="5:5" ht="30" customHeight="1">
      <c r="E258" s="422"/>
    </row>
    <row r="259" spans="5:5" ht="30" customHeight="1">
      <c r="E259" s="422"/>
    </row>
    <row r="260" spans="5:5" ht="30" customHeight="1">
      <c r="E260" s="422"/>
    </row>
    <row r="261" spans="5:5" ht="30" customHeight="1">
      <c r="E261" s="422"/>
    </row>
    <row r="262" spans="5:5" ht="30" customHeight="1">
      <c r="E262" s="422"/>
    </row>
    <row r="263" spans="5:5" ht="30" customHeight="1">
      <c r="E263" s="422"/>
    </row>
    <row r="264" spans="5:5" ht="30" customHeight="1">
      <c r="E264" s="422"/>
    </row>
    <row r="265" spans="5:5" ht="30" customHeight="1">
      <c r="E265" s="422"/>
    </row>
    <row r="266" spans="5:5" ht="30" customHeight="1">
      <c r="E266" s="422"/>
    </row>
    <row r="267" spans="5:5" ht="30" customHeight="1">
      <c r="E267" s="422"/>
    </row>
    <row r="268" spans="5:5" ht="30" customHeight="1">
      <c r="E268" s="422"/>
    </row>
    <row r="269" spans="5:5" ht="30" customHeight="1">
      <c r="E269" s="422"/>
    </row>
    <row r="270" spans="5:5" ht="30" customHeight="1">
      <c r="E270" s="422"/>
    </row>
    <row r="271" spans="5:5" ht="30" customHeight="1">
      <c r="E271" s="422"/>
    </row>
    <row r="272" spans="5:5" ht="30" customHeight="1">
      <c r="E272" s="422"/>
    </row>
    <row r="273" spans="5:5" ht="30" customHeight="1">
      <c r="E273" s="422"/>
    </row>
    <row r="274" spans="5:5" ht="30" customHeight="1">
      <c r="E274" s="422"/>
    </row>
    <row r="275" spans="5:5" ht="30" customHeight="1">
      <c r="E275" s="422"/>
    </row>
    <row r="276" spans="5:5" ht="30" customHeight="1">
      <c r="E276" s="422"/>
    </row>
    <row r="277" spans="5:5" ht="30" customHeight="1">
      <c r="E277" s="422"/>
    </row>
    <row r="278" spans="5:5" ht="30" customHeight="1">
      <c r="E278" s="422"/>
    </row>
    <row r="279" spans="5:5" ht="30" customHeight="1">
      <c r="E279" s="422"/>
    </row>
    <row r="280" spans="5:5" ht="30" customHeight="1">
      <c r="E280" s="422"/>
    </row>
    <row r="281" spans="5:5" ht="30" customHeight="1">
      <c r="E281" s="422"/>
    </row>
    <row r="282" spans="5:5" ht="30" customHeight="1">
      <c r="E282" s="422"/>
    </row>
    <row r="283" spans="5:5" ht="30" customHeight="1">
      <c r="E283" s="422"/>
    </row>
    <row r="284" spans="5:5" ht="30" customHeight="1">
      <c r="E284" s="422"/>
    </row>
    <row r="285" spans="5:5" ht="30" customHeight="1">
      <c r="E285" s="422"/>
    </row>
    <row r="286" spans="5:5" ht="30" customHeight="1">
      <c r="E286" s="422"/>
    </row>
    <row r="287" spans="5:5" ht="30" customHeight="1">
      <c r="E287" s="422"/>
    </row>
    <row r="288" spans="5:5" ht="30" customHeight="1">
      <c r="E288" s="422"/>
    </row>
    <row r="289" spans="5:5" ht="30" customHeight="1">
      <c r="E289" s="422"/>
    </row>
    <row r="290" spans="5:5" ht="30" customHeight="1">
      <c r="E290" s="422"/>
    </row>
    <row r="291" spans="5:5" ht="30" customHeight="1">
      <c r="E291" s="422"/>
    </row>
    <row r="292" spans="5:5" ht="30" customHeight="1">
      <c r="E292" s="422"/>
    </row>
    <row r="293" spans="5:5" ht="30" customHeight="1">
      <c r="E293" s="422"/>
    </row>
    <row r="294" spans="5:5" ht="30" customHeight="1">
      <c r="E294" s="422"/>
    </row>
    <row r="295" spans="5:5" ht="30" customHeight="1">
      <c r="E295" s="422"/>
    </row>
    <row r="296" spans="5:5" ht="30" customHeight="1">
      <c r="E296" s="422"/>
    </row>
    <row r="297" spans="5:5" ht="30" customHeight="1">
      <c r="E297" s="422"/>
    </row>
    <row r="298" spans="5:5" ht="30" customHeight="1">
      <c r="E298" s="422"/>
    </row>
    <row r="299" spans="5:5" ht="30" customHeight="1">
      <c r="E299" s="422"/>
    </row>
    <row r="300" spans="5:5" ht="30" customHeight="1">
      <c r="E300" s="422"/>
    </row>
    <row r="301" spans="5:5" ht="30" customHeight="1">
      <c r="E301" s="422"/>
    </row>
    <row r="302" spans="5:5" ht="30" customHeight="1">
      <c r="E302" s="422"/>
    </row>
    <row r="303" spans="5:5" ht="30" customHeight="1">
      <c r="E303" s="422"/>
    </row>
    <row r="304" spans="5:5" ht="30" customHeight="1">
      <c r="E304" s="422"/>
    </row>
    <row r="305" spans="5:5" ht="30" customHeight="1">
      <c r="E305" s="422"/>
    </row>
    <row r="306" spans="5:5" ht="30" customHeight="1">
      <c r="E306" s="422"/>
    </row>
    <row r="307" spans="5:5" ht="30" customHeight="1">
      <c r="E307" s="422"/>
    </row>
    <row r="308" spans="5:5" ht="30" customHeight="1">
      <c r="E308" s="422"/>
    </row>
    <row r="309" spans="5:5" ht="30" customHeight="1">
      <c r="E309" s="422"/>
    </row>
    <row r="310" spans="5:5" ht="30" customHeight="1">
      <c r="E310" s="422"/>
    </row>
    <row r="311" spans="5:5" ht="30" customHeight="1">
      <c r="E311" s="422"/>
    </row>
    <row r="312" spans="5:5" ht="30" customHeight="1">
      <c r="E312" s="422"/>
    </row>
    <row r="313" spans="5:5" ht="30" customHeight="1">
      <c r="E313" s="422"/>
    </row>
    <row r="314" spans="5:5" ht="30" customHeight="1">
      <c r="E314" s="422"/>
    </row>
    <row r="315" spans="5:5" ht="30" customHeight="1">
      <c r="E315" s="422"/>
    </row>
    <row r="316" spans="5:5" ht="30" customHeight="1">
      <c r="E316" s="422"/>
    </row>
    <row r="317" spans="5:5" ht="30" customHeight="1">
      <c r="E317" s="422"/>
    </row>
    <row r="318" spans="5:5" ht="30" customHeight="1">
      <c r="E318" s="422"/>
    </row>
    <row r="319" spans="5:5" ht="30" customHeight="1">
      <c r="E319" s="422"/>
    </row>
    <row r="320" spans="5:5" ht="30" customHeight="1">
      <c r="E320" s="422"/>
    </row>
    <row r="321" spans="5:5" ht="30" customHeight="1">
      <c r="E321" s="422"/>
    </row>
    <row r="322" spans="5:5" ht="30" customHeight="1">
      <c r="E322" s="422"/>
    </row>
    <row r="323" spans="5:5" ht="30" customHeight="1">
      <c r="E323" s="422"/>
    </row>
    <row r="324" spans="5:5" ht="30" customHeight="1">
      <c r="E324" s="422"/>
    </row>
    <row r="325" spans="5:5" ht="30" customHeight="1">
      <c r="E325" s="422"/>
    </row>
    <row r="326" spans="5:5" ht="30" customHeight="1">
      <c r="E326" s="422"/>
    </row>
    <row r="327" spans="5:5" ht="30" customHeight="1">
      <c r="E327" s="422"/>
    </row>
    <row r="328" spans="5:5" ht="30" customHeight="1">
      <c r="E328" s="422"/>
    </row>
    <row r="329" spans="5:5" ht="30" customHeight="1">
      <c r="E329" s="422"/>
    </row>
    <row r="330" spans="5:5" ht="30" customHeight="1">
      <c r="E330" s="422"/>
    </row>
    <row r="331" spans="5:5" ht="30" customHeight="1">
      <c r="E331" s="422"/>
    </row>
    <row r="332" spans="5:5" ht="30" customHeight="1">
      <c r="E332" s="422"/>
    </row>
    <row r="333" spans="5:5" ht="30" customHeight="1">
      <c r="E333" s="422"/>
    </row>
    <row r="334" spans="5:5" ht="30" customHeight="1">
      <c r="E334" s="422"/>
    </row>
    <row r="335" spans="5:5" ht="30" customHeight="1">
      <c r="E335" s="422"/>
    </row>
    <row r="336" spans="5:5" ht="30" customHeight="1">
      <c r="E336" s="422"/>
    </row>
    <row r="337" spans="5:5" ht="30" customHeight="1">
      <c r="E337" s="422"/>
    </row>
    <row r="338" spans="5:5" ht="30" customHeight="1">
      <c r="E338" s="422"/>
    </row>
    <row r="339" spans="5:5" ht="30" customHeight="1">
      <c r="E339" s="422"/>
    </row>
    <row r="340" spans="5:5" ht="30" customHeight="1">
      <c r="E340" s="422"/>
    </row>
    <row r="341" spans="5:5" ht="30" customHeight="1">
      <c r="E341" s="422"/>
    </row>
    <row r="342" spans="5:5" ht="30" customHeight="1">
      <c r="E342" s="422"/>
    </row>
    <row r="343" spans="5:5" ht="30" customHeight="1">
      <c r="E343" s="422"/>
    </row>
    <row r="344" spans="5:5" ht="30" customHeight="1">
      <c r="E344" s="422"/>
    </row>
    <row r="345" spans="5:5" ht="30" customHeight="1">
      <c r="E345" s="422"/>
    </row>
    <row r="346" spans="5:5" ht="30" customHeight="1">
      <c r="E346" s="422"/>
    </row>
    <row r="347" spans="5:5" ht="30" customHeight="1">
      <c r="E347" s="422"/>
    </row>
    <row r="348" spans="5:5" ht="30" customHeight="1">
      <c r="E348" s="422"/>
    </row>
    <row r="349" spans="5:5" ht="30" customHeight="1">
      <c r="E349" s="422"/>
    </row>
    <row r="350" spans="5:5" ht="30" customHeight="1">
      <c r="E350" s="422"/>
    </row>
    <row r="351" spans="5:5" ht="30" customHeight="1">
      <c r="E351" s="422"/>
    </row>
    <row r="352" spans="5:5" ht="30" customHeight="1">
      <c r="E352" s="422"/>
    </row>
    <row r="353" spans="5:5" ht="30" customHeight="1">
      <c r="E353" s="422"/>
    </row>
    <row r="354" spans="5:5" ht="30" customHeight="1">
      <c r="E354" s="422"/>
    </row>
    <row r="355" spans="5:5" ht="30" customHeight="1">
      <c r="E355" s="422"/>
    </row>
    <row r="356" spans="5:5" ht="30" customHeight="1">
      <c r="E356" s="422"/>
    </row>
    <row r="357" spans="5:5" ht="30" customHeight="1">
      <c r="E357" s="422"/>
    </row>
    <row r="358" spans="5:5" ht="30" customHeight="1">
      <c r="E358" s="422"/>
    </row>
    <row r="359" spans="5:5" ht="30" customHeight="1">
      <c r="E359" s="422"/>
    </row>
    <row r="360" spans="5:5" ht="30" customHeight="1">
      <c r="E360" s="422"/>
    </row>
    <row r="361" spans="5:5" ht="30" customHeight="1">
      <c r="E361" s="422"/>
    </row>
    <row r="362" spans="5:5" ht="30" customHeight="1">
      <c r="E362" s="422"/>
    </row>
    <row r="363" spans="5:5" ht="30" customHeight="1">
      <c r="E363" s="422"/>
    </row>
    <row r="364" spans="5:5" ht="30" customHeight="1">
      <c r="E364" s="422"/>
    </row>
    <row r="365" spans="5:5" ht="30" customHeight="1">
      <c r="E365" s="422"/>
    </row>
    <row r="366" spans="5:5" ht="30" customHeight="1">
      <c r="E366" s="422"/>
    </row>
    <row r="367" spans="5:5" ht="30" customHeight="1">
      <c r="E367" s="422"/>
    </row>
    <row r="368" spans="5:5" ht="30" customHeight="1">
      <c r="E368" s="422"/>
    </row>
    <row r="369" spans="5:5" ht="30" customHeight="1">
      <c r="E369" s="422"/>
    </row>
    <row r="370" spans="5:5" ht="30" customHeight="1">
      <c r="E370" s="422"/>
    </row>
    <row r="371" spans="5:5" ht="30" customHeight="1">
      <c r="E371" s="422"/>
    </row>
    <row r="372" spans="5:5" ht="30" customHeight="1">
      <c r="E372" s="422"/>
    </row>
    <row r="373" spans="5:5" ht="30" customHeight="1">
      <c r="E373" s="422"/>
    </row>
    <row r="374" spans="5:5" ht="30" customHeight="1">
      <c r="E374" s="422"/>
    </row>
    <row r="375" spans="5:5" ht="30" customHeight="1">
      <c r="E375" s="422"/>
    </row>
    <row r="376" spans="5:5" ht="30" customHeight="1">
      <c r="E376" s="422"/>
    </row>
    <row r="377" spans="5:5" ht="30" customHeight="1">
      <c r="E377" s="422"/>
    </row>
    <row r="378" spans="5:5" ht="30" customHeight="1">
      <c r="E378" s="422"/>
    </row>
    <row r="379" spans="5:5" ht="30" customHeight="1">
      <c r="E379" s="422"/>
    </row>
    <row r="380" spans="5:5" ht="30" customHeight="1">
      <c r="E380" s="422"/>
    </row>
    <row r="381" spans="5:5" ht="30" customHeight="1">
      <c r="E381" s="422"/>
    </row>
    <row r="382" spans="5:5" ht="30" customHeight="1">
      <c r="E382" s="422"/>
    </row>
    <row r="383" spans="5:5" ht="30" customHeight="1">
      <c r="E383" s="422"/>
    </row>
    <row r="384" spans="5:5" ht="30" customHeight="1">
      <c r="E384" s="422"/>
    </row>
    <row r="385" spans="5:5" ht="30" customHeight="1">
      <c r="E385" s="422"/>
    </row>
    <row r="386" spans="5:5" ht="30" customHeight="1">
      <c r="E386" s="422"/>
    </row>
    <row r="387" spans="5:5" ht="30" customHeight="1">
      <c r="E387" s="422"/>
    </row>
    <row r="388" spans="5:5" ht="30" customHeight="1">
      <c r="E388" s="422"/>
    </row>
    <row r="389" spans="5:5" ht="30" customHeight="1">
      <c r="E389" s="422"/>
    </row>
    <row r="390" spans="5:5" ht="30" customHeight="1">
      <c r="E390" s="422"/>
    </row>
    <row r="391" spans="5:5" ht="30" customHeight="1">
      <c r="E391" s="422"/>
    </row>
    <row r="392" spans="5:5" ht="30" customHeight="1">
      <c r="E392" s="422"/>
    </row>
    <row r="393" spans="5:5" ht="30" customHeight="1">
      <c r="E393" s="422"/>
    </row>
    <row r="394" spans="5:5" ht="30" customHeight="1">
      <c r="E394" s="422"/>
    </row>
    <row r="395" spans="5:5" ht="30" customHeight="1">
      <c r="E395" s="422"/>
    </row>
    <row r="396" spans="5:5" ht="30" customHeight="1">
      <c r="E396" s="422"/>
    </row>
    <row r="397" spans="5:5" ht="30" customHeight="1">
      <c r="E397" s="422"/>
    </row>
    <row r="398" spans="5:5" ht="30" customHeight="1">
      <c r="E398" s="422"/>
    </row>
    <row r="399" spans="5:5" ht="30" customHeight="1">
      <c r="E399" s="422"/>
    </row>
    <row r="400" spans="5:5" ht="30" customHeight="1">
      <c r="E400" s="422"/>
    </row>
    <row r="401" spans="5:5" ht="30" customHeight="1">
      <c r="E401" s="422"/>
    </row>
    <row r="402" spans="5:5" ht="30" customHeight="1">
      <c r="E402" s="422"/>
    </row>
    <row r="403" spans="5:5" ht="30" customHeight="1">
      <c r="E403" s="422"/>
    </row>
    <row r="404" spans="5:5" ht="30" customHeight="1">
      <c r="E404" s="422"/>
    </row>
    <row r="405" spans="5:5" ht="30" customHeight="1">
      <c r="E405" s="422"/>
    </row>
    <row r="406" spans="5:5" ht="30" customHeight="1">
      <c r="E406" s="422"/>
    </row>
    <row r="407" spans="5:5" ht="30" customHeight="1">
      <c r="E407" s="422"/>
    </row>
    <row r="408" spans="5:5" ht="30" customHeight="1">
      <c r="E408" s="422"/>
    </row>
    <row r="409" spans="5:5" ht="30" customHeight="1">
      <c r="E409" s="422"/>
    </row>
    <row r="410" spans="5:5" ht="30" customHeight="1">
      <c r="E410" s="422"/>
    </row>
    <row r="411" spans="5:5" ht="30" customHeight="1">
      <c r="E411" s="422"/>
    </row>
    <row r="412" spans="5:5" ht="30" customHeight="1">
      <c r="E412" s="422"/>
    </row>
    <row r="413" spans="5:5" ht="30" customHeight="1">
      <c r="E413" s="422"/>
    </row>
    <row r="414" spans="5:5" ht="30" customHeight="1">
      <c r="E414" s="422"/>
    </row>
    <row r="415" spans="5:5" ht="30" customHeight="1">
      <c r="E415" s="422"/>
    </row>
    <row r="416" spans="5:5" ht="30" customHeight="1">
      <c r="E416" s="422"/>
    </row>
    <row r="417" spans="5:5" ht="30" customHeight="1">
      <c r="E417" s="422"/>
    </row>
    <row r="418" spans="5:5" ht="30" customHeight="1">
      <c r="E418" s="422"/>
    </row>
    <row r="419" spans="5:5" ht="30" customHeight="1">
      <c r="E419" s="422"/>
    </row>
    <row r="420" spans="5:5" ht="30" customHeight="1">
      <c r="E420" s="422"/>
    </row>
    <row r="421" spans="5:5" ht="30" customHeight="1">
      <c r="E421" s="422"/>
    </row>
    <row r="422" spans="5:5" ht="30" customHeight="1">
      <c r="E422" s="422"/>
    </row>
    <row r="423" spans="5:5" ht="30" customHeight="1">
      <c r="E423" s="422"/>
    </row>
    <row r="424" spans="5:5" ht="30" customHeight="1">
      <c r="E424" s="422"/>
    </row>
    <row r="425" spans="5:5" ht="30" customHeight="1">
      <c r="E425" s="422"/>
    </row>
    <row r="426" spans="5:5" ht="30" customHeight="1">
      <c r="E426" s="422"/>
    </row>
    <row r="427" spans="5:5" ht="30" customHeight="1">
      <c r="E427" s="422"/>
    </row>
    <row r="428" spans="5:5" ht="30" customHeight="1">
      <c r="E428" s="422"/>
    </row>
    <row r="429" spans="5:5" ht="30" customHeight="1">
      <c r="E429" s="422"/>
    </row>
    <row r="430" spans="5:5" ht="30" customHeight="1">
      <c r="E430" s="422"/>
    </row>
    <row r="431" spans="5:5" ht="30" customHeight="1">
      <c r="E431" s="422"/>
    </row>
    <row r="432" spans="5:5" ht="30" customHeight="1">
      <c r="E432" s="422"/>
    </row>
    <row r="433" spans="5:5" ht="30" customHeight="1">
      <c r="E433" s="422"/>
    </row>
    <row r="434" spans="5:5" ht="30" customHeight="1">
      <c r="E434" s="422"/>
    </row>
    <row r="435" spans="5:5" ht="30" customHeight="1">
      <c r="E435" s="422"/>
    </row>
    <row r="436" spans="5:5" ht="30" customHeight="1">
      <c r="E436" s="422"/>
    </row>
    <row r="437" spans="5:5" ht="30" customHeight="1">
      <c r="E437" s="422"/>
    </row>
    <row r="438" spans="5:5" ht="30" customHeight="1">
      <c r="E438" s="422"/>
    </row>
    <row r="439" spans="5:5" ht="30" customHeight="1">
      <c r="E439" s="422"/>
    </row>
    <row r="440" spans="5:5" ht="30" customHeight="1">
      <c r="E440" s="422"/>
    </row>
    <row r="441" spans="5:5" ht="30" customHeight="1">
      <c r="E441" s="422"/>
    </row>
    <row r="442" spans="5:5" ht="30" customHeight="1">
      <c r="E442" s="422"/>
    </row>
    <row r="443" spans="5:5" ht="30" customHeight="1">
      <c r="E443" s="422"/>
    </row>
    <row r="444" spans="5:5" ht="30" customHeight="1">
      <c r="E444" s="422"/>
    </row>
    <row r="445" spans="5:5" ht="30" customHeight="1">
      <c r="E445" s="422"/>
    </row>
    <row r="446" spans="5:5" ht="30" customHeight="1">
      <c r="E446" s="422"/>
    </row>
    <row r="447" spans="5:5" ht="30" customHeight="1">
      <c r="E447" s="422"/>
    </row>
    <row r="448" spans="5:5" ht="30" customHeight="1">
      <c r="E448" s="422"/>
    </row>
    <row r="449" spans="5:5" ht="30" customHeight="1">
      <c r="E449" s="422"/>
    </row>
    <row r="450" spans="5:5" ht="30" customHeight="1">
      <c r="E450" s="422"/>
    </row>
    <row r="451" spans="5:5" ht="30" customHeight="1">
      <c r="E451" s="422"/>
    </row>
    <row r="452" spans="5:5" ht="30" customHeight="1">
      <c r="E452" s="422"/>
    </row>
    <row r="453" spans="5:5" ht="30" customHeight="1">
      <c r="E453" s="422"/>
    </row>
    <row r="454" spans="5:5" ht="30" customHeight="1">
      <c r="E454" s="422"/>
    </row>
    <row r="455" spans="5:5" ht="30" customHeight="1">
      <c r="E455" s="422"/>
    </row>
    <row r="456" spans="5:5" ht="30" customHeight="1">
      <c r="E456" s="422"/>
    </row>
    <row r="457" spans="5:5" ht="30" customHeight="1">
      <c r="E457" s="422"/>
    </row>
    <row r="458" spans="5:5" ht="30" customHeight="1">
      <c r="E458" s="422"/>
    </row>
    <row r="459" spans="5:5" ht="30" customHeight="1">
      <c r="E459" s="422"/>
    </row>
    <row r="460" spans="5:5" ht="30" customHeight="1">
      <c r="E460" s="422"/>
    </row>
    <row r="461" spans="5:5" ht="30" customHeight="1">
      <c r="E461" s="422"/>
    </row>
    <row r="462" spans="5:5" ht="30" customHeight="1">
      <c r="E462" s="422"/>
    </row>
    <row r="463" spans="5:5" ht="30" customHeight="1">
      <c r="E463" s="422"/>
    </row>
    <row r="464" spans="5:5" ht="30" customHeight="1">
      <c r="E464" s="422"/>
    </row>
    <row r="465" spans="5:5" ht="30" customHeight="1">
      <c r="E465" s="422"/>
    </row>
    <row r="466" spans="5:5" ht="30" customHeight="1">
      <c r="E466" s="422"/>
    </row>
    <row r="467" spans="5:5" ht="30" customHeight="1">
      <c r="E467" s="422"/>
    </row>
    <row r="468" spans="5:5" ht="30" customHeight="1">
      <c r="E468" s="422"/>
    </row>
    <row r="469" spans="5:5" ht="30" customHeight="1">
      <c r="E469" s="422"/>
    </row>
    <row r="470" spans="5:5" ht="30" customHeight="1">
      <c r="E470" s="422"/>
    </row>
    <row r="471" spans="5:5" ht="30" customHeight="1">
      <c r="E471" s="422"/>
    </row>
    <row r="472" spans="5:5" ht="30" customHeight="1">
      <c r="E472" s="422"/>
    </row>
    <row r="473" spans="5:5" ht="30" customHeight="1">
      <c r="E473" s="422"/>
    </row>
    <row r="474" spans="5:5" ht="30" customHeight="1">
      <c r="E474" s="422"/>
    </row>
    <row r="475" spans="5:5" ht="30" customHeight="1">
      <c r="E475" s="422"/>
    </row>
    <row r="476" spans="5:5" ht="30" customHeight="1">
      <c r="E476" s="422"/>
    </row>
    <row r="477" spans="5:5" ht="30" customHeight="1">
      <c r="E477" s="422"/>
    </row>
    <row r="478" spans="5:5" ht="30" customHeight="1">
      <c r="E478" s="422"/>
    </row>
    <row r="479" spans="5:5" ht="30" customHeight="1">
      <c r="E479" s="422"/>
    </row>
    <row r="480" spans="5:5" ht="30" customHeight="1">
      <c r="E480" s="422"/>
    </row>
    <row r="481" spans="5:5" ht="30" customHeight="1">
      <c r="E481" s="422"/>
    </row>
    <row r="482" spans="5:5" ht="30" customHeight="1">
      <c r="E482" s="422"/>
    </row>
    <row r="483" spans="5:5" ht="30" customHeight="1">
      <c r="E483" s="422"/>
    </row>
    <row r="484" spans="5:5" ht="30" customHeight="1">
      <c r="E484" s="422"/>
    </row>
    <row r="485" spans="5:5" ht="30" customHeight="1">
      <c r="E485" s="422"/>
    </row>
    <row r="486" spans="5:5" ht="30" customHeight="1">
      <c r="E486" s="422"/>
    </row>
    <row r="487" spans="5:5" ht="30" customHeight="1">
      <c r="E487" s="422"/>
    </row>
    <row r="488" spans="5:5" ht="30" customHeight="1">
      <c r="E488" s="422"/>
    </row>
    <row r="489" spans="5:5" ht="30" customHeight="1">
      <c r="E489" s="422"/>
    </row>
    <row r="490" spans="5:5" ht="30" customHeight="1">
      <c r="E490" s="422"/>
    </row>
    <row r="491" spans="5:5" ht="30" customHeight="1">
      <c r="E491" s="422"/>
    </row>
    <row r="492" spans="5:5" ht="30" customHeight="1">
      <c r="E492" s="422"/>
    </row>
    <row r="493" spans="5:5" ht="30" customHeight="1">
      <c r="E493" s="422"/>
    </row>
    <row r="494" spans="5:5" ht="30" customHeight="1">
      <c r="E494" s="422"/>
    </row>
    <row r="495" spans="5:5" ht="30" customHeight="1">
      <c r="E495" s="422"/>
    </row>
    <row r="496" spans="5:5" ht="30" customHeight="1">
      <c r="E496" s="422"/>
    </row>
    <row r="497" spans="5:5" ht="30" customHeight="1">
      <c r="E497" s="422"/>
    </row>
    <row r="498" spans="5:5" ht="30" customHeight="1">
      <c r="E498" s="422"/>
    </row>
    <row r="499" spans="5:5" ht="30" customHeight="1">
      <c r="E499" s="422"/>
    </row>
    <row r="500" spans="5:5" ht="30" customHeight="1">
      <c r="E500" s="422"/>
    </row>
    <row r="501" spans="5:5" ht="30" customHeight="1">
      <c r="E501" s="422"/>
    </row>
    <row r="502" spans="5:5" ht="30" customHeight="1">
      <c r="E502" s="422"/>
    </row>
    <row r="503" spans="5:5" ht="30" customHeight="1">
      <c r="E503" s="422"/>
    </row>
    <row r="504" spans="5:5" ht="30" customHeight="1">
      <c r="E504" s="422"/>
    </row>
    <row r="505" spans="5:5" ht="30" customHeight="1">
      <c r="E505" s="422"/>
    </row>
    <row r="506" spans="5:5" ht="30" customHeight="1">
      <c r="E506" s="422"/>
    </row>
    <row r="507" spans="5:5" ht="30" customHeight="1">
      <c r="E507" s="422"/>
    </row>
    <row r="508" spans="5:5" ht="30" customHeight="1">
      <c r="E508" s="422"/>
    </row>
    <row r="509" spans="5:5" ht="30" customHeight="1">
      <c r="E509" s="422"/>
    </row>
    <row r="510" spans="5:5" ht="30" customHeight="1">
      <c r="E510" s="422"/>
    </row>
    <row r="511" spans="5:5" ht="30" customHeight="1">
      <c r="E511" s="422"/>
    </row>
    <row r="512" spans="5:5" ht="30" customHeight="1">
      <c r="E512" s="422"/>
    </row>
    <row r="513" spans="5:5" ht="30" customHeight="1">
      <c r="E513" s="422"/>
    </row>
    <row r="514" spans="5:5" ht="30" customHeight="1">
      <c r="E514" s="422"/>
    </row>
    <row r="515" spans="5:5" ht="30" customHeight="1">
      <c r="E515" s="422"/>
    </row>
    <row r="516" spans="5:5" ht="30" customHeight="1">
      <c r="E516" s="422"/>
    </row>
    <row r="517" spans="5:5" ht="30" customHeight="1">
      <c r="E517" s="422"/>
    </row>
    <row r="518" spans="5:5" ht="30" customHeight="1">
      <c r="E518" s="422"/>
    </row>
    <row r="519" spans="5:5" ht="30" customHeight="1">
      <c r="E519" s="422"/>
    </row>
    <row r="520" spans="5:5" ht="30" customHeight="1">
      <c r="E520" s="422"/>
    </row>
    <row r="521" spans="5:5" ht="30" customHeight="1">
      <c r="E521" s="422"/>
    </row>
    <row r="522" spans="5:5" ht="30" customHeight="1">
      <c r="E522" s="422"/>
    </row>
    <row r="523" spans="5:5" ht="30" customHeight="1">
      <c r="E523" s="422"/>
    </row>
    <row r="524" spans="5:5" ht="30" customHeight="1">
      <c r="E524" s="422"/>
    </row>
    <row r="525" spans="5:5" ht="30" customHeight="1">
      <c r="E525" s="422"/>
    </row>
    <row r="526" spans="5:5" ht="30" customHeight="1">
      <c r="E526" s="422"/>
    </row>
    <row r="527" spans="5:5" ht="30" customHeight="1">
      <c r="E527" s="422"/>
    </row>
    <row r="528" spans="5:5" ht="30" customHeight="1">
      <c r="E528" s="422"/>
    </row>
    <row r="529" spans="5:5" ht="30" customHeight="1">
      <c r="E529" s="422"/>
    </row>
    <row r="530" spans="5:5" ht="30" customHeight="1">
      <c r="E530" s="422"/>
    </row>
    <row r="531" spans="5:5" ht="30" customHeight="1">
      <c r="E531" s="422"/>
    </row>
    <row r="532" spans="5:5" ht="30" customHeight="1">
      <c r="E532" s="422"/>
    </row>
    <row r="533" spans="5:5" ht="30" customHeight="1">
      <c r="E533" s="422"/>
    </row>
    <row r="534" spans="5:5" ht="30" customHeight="1">
      <c r="E534" s="422"/>
    </row>
    <row r="535" spans="5:5" ht="30" customHeight="1">
      <c r="E535" s="422"/>
    </row>
  </sheetData>
  <mergeCells count="32">
    <mergeCell ref="B96:E96"/>
    <mergeCell ref="B102:E102"/>
    <mergeCell ref="A16:A38"/>
    <mergeCell ref="B16:B18"/>
    <mergeCell ref="B31:B38"/>
    <mergeCell ref="B1:Q1"/>
    <mergeCell ref="K2:Q2"/>
    <mergeCell ref="A14:A15"/>
    <mergeCell ref="B14:B15"/>
    <mergeCell ref="C14:C15"/>
    <mergeCell ref="D14:D15"/>
    <mergeCell ref="E14:E15"/>
    <mergeCell ref="F14:F15"/>
    <mergeCell ref="G14:G15"/>
    <mergeCell ref="H14:H15"/>
    <mergeCell ref="I14:J14"/>
    <mergeCell ref="K14:L14"/>
    <mergeCell ref="M14:N14"/>
    <mergeCell ref="O14:P14"/>
    <mergeCell ref="Q14:Q15"/>
    <mergeCell ref="Q16:Q30"/>
    <mergeCell ref="B19:B21"/>
    <mergeCell ref="B22:B24"/>
    <mergeCell ref="B25:B27"/>
    <mergeCell ref="B28:B30"/>
    <mergeCell ref="Q39:Q43"/>
    <mergeCell ref="B46:B49"/>
    <mergeCell ref="A50:A83"/>
    <mergeCell ref="B50:B83"/>
    <mergeCell ref="B86:D86"/>
    <mergeCell ref="A39:A49"/>
    <mergeCell ref="B39:B45"/>
  </mergeCells>
  <phoneticPr fontId="5" type="noConversion"/>
  <pageMargins left="0.511811023622047" right="0.31496062992126012" top="0.55118110236220508" bottom="0.55118110236220508" header="0.31496062992126012" footer="0.31496062992126012"/>
  <pageSetup paperSize="9" scale="75" fitToWidth="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2"/>
  <sheetViews>
    <sheetView workbookViewId="0">
      <selection activeCell="E25" sqref="E25"/>
    </sheetView>
  </sheetViews>
  <sheetFormatPr defaultRowHeight="16.5"/>
  <cols>
    <col min="1" max="1" width="5.5" style="69" customWidth="1"/>
    <col min="2" max="2" width="5.125" style="69" customWidth="1"/>
    <col min="3" max="3" width="6.75" style="421" bestFit="1" customWidth="1"/>
    <col min="4" max="4" width="33.375" style="91" customWidth="1"/>
    <col min="5" max="5" width="45.875" style="69" customWidth="1"/>
    <col min="6" max="6" width="5.125" style="69" bestFit="1" customWidth="1"/>
    <col min="7" max="7" width="5.125" style="91" bestFit="1" customWidth="1"/>
    <col min="8" max="8" width="8.375" style="91" customWidth="1"/>
    <col min="9" max="16" width="4.5" style="69" customWidth="1"/>
    <col min="17" max="17" width="27.5" style="89" customWidth="1"/>
    <col min="18" max="256" width="9" style="45"/>
    <col min="257" max="257" width="5.5" style="45" customWidth="1"/>
    <col min="258" max="258" width="5.125" style="45" customWidth="1"/>
    <col min="259" max="259" width="6.75" style="45" bestFit="1" customWidth="1"/>
    <col min="260" max="260" width="33.375" style="45" customWidth="1"/>
    <col min="261" max="261" width="45.875" style="45" customWidth="1"/>
    <col min="262" max="263" width="5.125" style="45" bestFit="1" customWidth="1"/>
    <col min="264" max="264" width="8.375" style="45" customWidth="1"/>
    <col min="265" max="272" width="4.5" style="45" customWidth="1"/>
    <col min="273" max="273" width="27.5" style="45" customWidth="1"/>
    <col min="274" max="512" width="9" style="45"/>
    <col min="513" max="513" width="5.5" style="45" customWidth="1"/>
    <col min="514" max="514" width="5.125" style="45" customWidth="1"/>
    <col min="515" max="515" width="6.75" style="45" bestFit="1" customWidth="1"/>
    <col min="516" max="516" width="33.375" style="45" customWidth="1"/>
    <col min="517" max="517" width="45.875" style="45" customWidth="1"/>
    <col min="518" max="519" width="5.125" style="45" bestFit="1" customWidth="1"/>
    <col min="520" max="520" width="8.375" style="45" customWidth="1"/>
    <col min="521" max="528" width="4.5" style="45" customWidth="1"/>
    <col min="529" max="529" width="27.5" style="45" customWidth="1"/>
    <col min="530" max="768" width="9" style="45"/>
    <col min="769" max="769" width="5.5" style="45" customWidth="1"/>
    <col min="770" max="770" width="5.125" style="45" customWidth="1"/>
    <col min="771" max="771" width="6.75" style="45" bestFit="1" customWidth="1"/>
    <col min="772" max="772" width="33.375" style="45" customWidth="1"/>
    <col min="773" max="773" width="45.875" style="45" customWidth="1"/>
    <col min="774" max="775" width="5.125" style="45" bestFit="1" customWidth="1"/>
    <col min="776" max="776" width="8.375" style="45" customWidth="1"/>
    <col min="777" max="784" width="4.5" style="45" customWidth="1"/>
    <col min="785" max="785" width="27.5" style="45" customWidth="1"/>
    <col min="786" max="1024" width="9" style="45"/>
    <col min="1025" max="1025" width="5.5" style="45" customWidth="1"/>
    <col min="1026" max="1026" width="5.125" style="45" customWidth="1"/>
    <col min="1027" max="1027" width="6.75" style="45" bestFit="1" customWidth="1"/>
    <col min="1028" max="1028" width="33.375" style="45" customWidth="1"/>
    <col min="1029" max="1029" width="45.875" style="45" customWidth="1"/>
    <col min="1030" max="1031" width="5.125" style="45" bestFit="1" customWidth="1"/>
    <col min="1032" max="1032" width="8.375" style="45" customWidth="1"/>
    <col min="1033" max="1040" width="4.5" style="45" customWidth="1"/>
    <col min="1041" max="1041" width="27.5" style="45" customWidth="1"/>
    <col min="1042" max="1280" width="9" style="45"/>
    <col min="1281" max="1281" width="5.5" style="45" customWidth="1"/>
    <col min="1282" max="1282" width="5.125" style="45" customWidth="1"/>
    <col min="1283" max="1283" width="6.75" style="45" bestFit="1" customWidth="1"/>
    <col min="1284" max="1284" width="33.375" style="45" customWidth="1"/>
    <col min="1285" max="1285" width="45.875" style="45" customWidth="1"/>
    <col min="1286" max="1287" width="5.125" style="45" bestFit="1" customWidth="1"/>
    <col min="1288" max="1288" width="8.375" style="45" customWidth="1"/>
    <col min="1289" max="1296" width="4.5" style="45" customWidth="1"/>
    <col min="1297" max="1297" width="27.5" style="45" customWidth="1"/>
    <col min="1298" max="1536" width="9" style="45"/>
    <col min="1537" max="1537" width="5.5" style="45" customWidth="1"/>
    <col min="1538" max="1538" width="5.125" style="45" customWidth="1"/>
    <col min="1539" max="1539" width="6.75" style="45" bestFit="1" customWidth="1"/>
    <col min="1540" max="1540" width="33.375" style="45" customWidth="1"/>
    <col min="1541" max="1541" width="45.875" style="45" customWidth="1"/>
    <col min="1542" max="1543" width="5.125" style="45" bestFit="1" customWidth="1"/>
    <col min="1544" max="1544" width="8.375" style="45" customWidth="1"/>
    <col min="1545" max="1552" width="4.5" style="45" customWidth="1"/>
    <col min="1553" max="1553" width="27.5" style="45" customWidth="1"/>
    <col min="1554" max="1792" width="9" style="45"/>
    <col min="1793" max="1793" width="5.5" style="45" customWidth="1"/>
    <col min="1794" max="1794" width="5.125" style="45" customWidth="1"/>
    <col min="1795" max="1795" width="6.75" style="45" bestFit="1" customWidth="1"/>
    <col min="1796" max="1796" width="33.375" style="45" customWidth="1"/>
    <col min="1797" max="1797" width="45.875" style="45" customWidth="1"/>
    <col min="1798" max="1799" width="5.125" style="45" bestFit="1" customWidth="1"/>
    <col min="1800" max="1800" width="8.375" style="45" customWidth="1"/>
    <col min="1801" max="1808" width="4.5" style="45" customWidth="1"/>
    <col min="1809" max="1809" width="27.5" style="45" customWidth="1"/>
    <col min="1810" max="2048" width="9" style="45"/>
    <col min="2049" max="2049" width="5.5" style="45" customWidth="1"/>
    <col min="2050" max="2050" width="5.125" style="45" customWidth="1"/>
    <col min="2051" max="2051" width="6.75" style="45" bestFit="1" customWidth="1"/>
    <col min="2052" max="2052" width="33.375" style="45" customWidth="1"/>
    <col min="2053" max="2053" width="45.875" style="45" customWidth="1"/>
    <col min="2054" max="2055" width="5.125" style="45" bestFit="1" customWidth="1"/>
    <col min="2056" max="2056" width="8.375" style="45" customWidth="1"/>
    <col min="2057" max="2064" width="4.5" style="45" customWidth="1"/>
    <col min="2065" max="2065" width="27.5" style="45" customWidth="1"/>
    <col min="2066" max="2304" width="9" style="45"/>
    <col min="2305" max="2305" width="5.5" style="45" customWidth="1"/>
    <col min="2306" max="2306" width="5.125" style="45" customWidth="1"/>
    <col min="2307" max="2307" width="6.75" style="45" bestFit="1" customWidth="1"/>
    <col min="2308" max="2308" width="33.375" style="45" customWidth="1"/>
    <col min="2309" max="2309" width="45.875" style="45" customWidth="1"/>
    <col min="2310" max="2311" width="5.125" style="45" bestFit="1" customWidth="1"/>
    <col min="2312" max="2312" width="8.375" style="45" customWidth="1"/>
    <col min="2313" max="2320" width="4.5" style="45" customWidth="1"/>
    <col min="2321" max="2321" width="27.5" style="45" customWidth="1"/>
    <col min="2322" max="2560" width="9" style="45"/>
    <col min="2561" max="2561" width="5.5" style="45" customWidth="1"/>
    <col min="2562" max="2562" width="5.125" style="45" customWidth="1"/>
    <col min="2563" max="2563" width="6.75" style="45" bestFit="1" customWidth="1"/>
    <col min="2564" max="2564" width="33.375" style="45" customWidth="1"/>
    <col min="2565" max="2565" width="45.875" style="45" customWidth="1"/>
    <col min="2566" max="2567" width="5.125" style="45" bestFit="1" customWidth="1"/>
    <col min="2568" max="2568" width="8.375" style="45" customWidth="1"/>
    <col min="2569" max="2576" width="4.5" style="45" customWidth="1"/>
    <col min="2577" max="2577" width="27.5" style="45" customWidth="1"/>
    <col min="2578" max="2816" width="9" style="45"/>
    <col min="2817" max="2817" width="5.5" style="45" customWidth="1"/>
    <col min="2818" max="2818" width="5.125" style="45" customWidth="1"/>
    <col min="2819" max="2819" width="6.75" style="45" bestFit="1" customWidth="1"/>
    <col min="2820" max="2820" width="33.375" style="45" customWidth="1"/>
    <col min="2821" max="2821" width="45.875" style="45" customWidth="1"/>
    <col min="2822" max="2823" width="5.125" style="45" bestFit="1" customWidth="1"/>
    <col min="2824" max="2824" width="8.375" style="45" customWidth="1"/>
    <col min="2825" max="2832" width="4.5" style="45" customWidth="1"/>
    <col min="2833" max="2833" width="27.5" style="45" customWidth="1"/>
    <col min="2834" max="3072" width="9" style="45"/>
    <col min="3073" max="3073" width="5.5" style="45" customWidth="1"/>
    <col min="3074" max="3074" width="5.125" style="45" customWidth="1"/>
    <col min="3075" max="3075" width="6.75" style="45" bestFit="1" customWidth="1"/>
    <col min="3076" max="3076" width="33.375" style="45" customWidth="1"/>
    <col min="3077" max="3077" width="45.875" style="45" customWidth="1"/>
    <col min="3078" max="3079" width="5.125" style="45" bestFit="1" customWidth="1"/>
    <col min="3080" max="3080" width="8.375" style="45" customWidth="1"/>
    <col min="3081" max="3088" width="4.5" style="45" customWidth="1"/>
    <col min="3089" max="3089" width="27.5" style="45" customWidth="1"/>
    <col min="3090" max="3328" width="9" style="45"/>
    <col min="3329" max="3329" width="5.5" style="45" customWidth="1"/>
    <col min="3330" max="3330" width="5.125" style="45" customWidth="1"/>
    <col min="3331" max="3331" width="6.75" style="45" bestFit="1" customWidth="1"/>
    <col min="3332" max="3332" width="33.375" style="45" customWidth="1"/>
    <col min="3333" max="3333" width="45.875" style="45" customWidth="1"/>
    <col min="3334" max="3335" width="5.125" style="45" bestFit="1" customWidth="1"/>
    <col min="3336" max="3336" width="8.375" style="45" customWidth="1"/>
    <col min="3337" max="3344" width="4.5" style="45" customWidth="1"/>
    <col min="3345" max="3345" width="27.5" style="45" customWidth="1"/>
    <col min="3346" max="3584" width="9" style="45"/>
    <col min="3585" max="3585" width="5.5" style="45" customWidth="1"/>
    <col min="3586" max="3586" width="5.125" style="45" customWidth="1"/>
    <col min="3587" max="3587" width="6.75" style="45" bestFit="1" customWidth="1"/>
    <col min="3588" max="3588" width="33.375" style="45" customWidth="1"/>
    <col min="3589" max="3589" width="45.875" style="45" customWidth="1"/>
    <col min="3590" max="3591" width="5.125" style="45" bestFit="1" customWidth="1"/>
    <col min="3592" max="3592" width="8.375" style="45" customWidth="1"/>
    <col min="3593" max="3600" width="4.5" style="45" customWidth="1"/>
    <col min="3601" max="3601" width="27.5" style="45" customWidth="1"/>
    <col min="3602" max="3840" width="9" style="45"/>
    <col min="3841" max="3841" width="5.5" style="45" customWidth="1"/>
    <col min="3842" max="3842" width="5.125" style="45" customWidth="1"/>
    <col min="3843" max="3843" width="6.75" style="45" bestFit="1" customWidth="1"/>
    <col min="3844" max="3844" width="33.375" style="45" customWidth="1"/>
    <col min="3845" max="3845" width="45.875" style="45" customWidth="1"/>
    <col min="3846" max="3847" width="5.125" style="45" bestFit="1" customWidth="1"/>
    <col min="3848" max="3848" width="8.375" style="45" customWidth="1"/>
    <col min="3849" max="3856" width="4.5" style="45" customWidth="1"/>
    <col min="3857" max="3857" width="27.5" style="45" customWidth="1"/>
    <col min="3858" max="4096" width="9" style="45"/>
    <col min="4097" max="4097" width="5.5" style="45" customWidth="1"/>
    <col min="4098" max="4098" width="5.125" style="45" customWidth="1"/>
    <col min="4099" max="4099" width="6.75" style="45" bestFit="1" customWidth="1"/>
    <col min="4100" max="4100" width="33.375" style="45" customWidth="1"/>
    <col min="4101" max="4101" width="45.875" style="45" customWidth="1"/>
    <col min="4102" max="4103" width="5.125" style="45" bestFit="1" customWidth="1"/>
    <col min="4104" max="4104" width="8.375" style="45" customWidth="1"/>
    <col min="4105" max="4112" width="4.5" style="45" customWidth="1"/>
    <col min="4113" max="4113" width="27.5" style="45" customWidth="1"/>
    <col min="4114" max="4352" width="9" style="45"/>
    <col min="4353" max="4353" width="5.5" style="45" customWidth="1"/>
    <col min="4354" max="4354" width="5.125" style="45" customWidth="1"/>
    <col min="4355" max="4355" width="6.75" style="45" bestFit="1" customWidth="1"/>
    <col min="4356" max="4356" width="33.375" style="45" customWidth="1"/>
    <col min="4357" max="4357" width="45.875" style="45" customWidth="1"/>
    <col min="4358" max="4359" width="5.125" style="45" bestFit="1" customWidth="1"/>
    <col min="4360" max="4360" width="8.375" style="45" customWidth="1"/>
    <col min="4361" max="4368" width="4.5" style="45" customWidth="1"/>
    <col min="4369" max="4369" width="27.5" style="45" customWidth="1"/>
    <col min="4370" max="4608" width="9" style="45"/>
    <col min="4609" max="4609" width="5.5" style="45" customWidth="1"/>
    <col min="4610" max="4610" width="5.125" style="45" customWidth="1"/>
    <col min="4611" max="4611" width="6.75" style="45" bestFit="1" customWidth="1"/>
    <col min="4612" max="4612" width="33.375" style="45" customWidth="1"/>
    <col min="4613" max="4613" width="45.875" style="45" customWidth="1"/>
    <col min="4614" max="4615" width="5.125" style="45" bestFit="1" customWidth="1"/>
    <col min="4616" max="4616" width="8.375" style="45" customWidth="1"/>
    <col min="4617" max="4624" width="4.5" style="45" customWidth="1"/>
    <col min="4625" max="4625" width="27.5" style="45" customWidth="1"/>
    <col min="4626" max="4864" width="9" style="45"/>
    <col min="4865" max="4865" width="5.5" style="45" customWidth="1"/>
    <col min="4866" max="4866" width="5.125" style="45" customWidth="1"/>
    <col min="4867" max="4867" width="6.75" style="45" bestFit="1" customWidth="1"/>
    <col min="4868" max="4868" width="33.375" style="45" customWidth="1"/>
    <col min="4869" max="4869" width="45.875" style="45" customWidth="1"/>
    <col min="4870" max="4871" width="5.125" style="45" bestFit="1" customWidth="1"/>
    <col min="4872" max="4872" width="8.375" style="45" customWidth="1"/>
    <col min="4873" max="4880" width="4.5" style="45" customWidth="1"/>
    <col min="4881" max="4881" width="27.5" style="45" customWidth="1"/>
    <col min="4882" max="5120" width="9" style="45"/>
    <col min="5121" max="5121" width="5.5" style="45" customWidth="1"/>
    <col min="5122" max="5122" width="5.125" style="45" customWidth="1"/>
    <col min="5123" max="5123" width="6.75" style="45" bestFit="1" customWidth="1"/>
    <col min="5124" max="5124" width="33.375" style="45" customWidth="1"/>
    <col min="5125" max="5125" width="45.875" style="45" customWidth="1"/>
    <col min="5126" max="5127" width="5.125" style="45" bestFit="1" customWidth="1"/>
    <col min="5128" max="5128" width="8.375" style="45" customWidth="1"/>
    <col min="5129" max="5136" width="4.5" style="45" customWidth="1"/>
    <col min="5137" max="5137" width="27.5" style="45" customWidth="1"/>
    <col min="5138" max="5376" width="9" style="45"/>
    <col min="5377" max="5377" width="5.5" style="45" customWidth="1"/>
    <col min="5378" max="5378" width="5.125" style="45" customWidth="1"/>
    <col min="5379" max="5379" width="6.75" style="45" bestFit="1" customWidth="1"/>
    <col min="5380" max="5380" width="33.375" style="45" customWidth="1"/>
    <col min="5381" max="5381" width="45.875" style="45" customWidth="1"/>
    <col min="5382" max="5383" width="5.125" style="45" bestFit="1" customWidth="1"/>
    <col min="5384" max="5384" width="8.375" style="45" customWidth="1"/>
    <col min="5385" max="5392" width="4.5" style="45" customWidth="1"/>
    <col min="5393" max="5393" width="27.5" style="45" customWidth="1"/>
    <col min="5394" max="5632" width="9" style="45"/>
    <col min="5633" max="5633" width="5.5" style="45" customWidth="1"/>
    <col min="5634" max="5634" width="5.125" style="45" customWidth="1"/>
    <col min="5635" max="5635" width="6.75" style="45" bestFit="1" customWidth="1"/>
    <col min="5636" max="5636" width="33.375" style="45" customWidth="1"/>
    <col min="5637" max="5637" width="45.875" style="45" customWidth="1"/>
    <col min="5638" max="5639" width="5.125" style="45" bestFit="1" customWidth="1"/>
    <col min="5640" max="5640" width="8.375" style="45" customWidth="1"/>
    <col min="5641" max="5648" width="4.5" style="45" customWidth="1"/>
    <col min="5649" max="5649" width="27.5" style="45" customWidth="1"/>
    <col min="5650" max="5888" width="9" style="45"/>
    <col min="5889" max="5889" width="5.5" style="45" customWidth="1"/>
    <col min="5890" max="5890" width="5.125" style="45" customWidth="1"/>
    <col min="5891" max="5891" width="6.75" style="45" bestFit="1" customWidth="1"/>
    <col min="5892" max="5892" width="33.375" style="45" customWidth="1"/>
    <col min="5893" max="5893" width="45.875" style="45" customWidth="1"/>
    <col min="5894" max="5895" width="5.125" style="45" bestFit="1" customWidth="1"/>
    <col min="5896" max="5896" width="8.375" style="45" customWidth="1"/>
    <col min="5897" max="5904" width="4.5" style="45" customWidth="1"/>
    <col min="5905" max="5905" width="27.5" style="45" customWidth="1"/>
    <col min="5906" max="6144" width="9" style="45"/>
    <col min="6145" max="6145" width="5.5" style="45" customWidth="1"/>
    <col min="6146" max="6146" width="5.125" style="45" customWidth="1"/>
    <col min="6147" max="6147" width="6.75" style="45" bestFit="1" customWidth="1"/>
    <col min="6148" max="6148" width="33.375" style="45" customWidth="1"/>
    <col min="6149" max="6149" width="45.875" style="45" customWidth="1"/>
    <col min="6150" max="6151" width="5.125" style="45" bestFit="1" customWidth="1"/>
    <col min="6152" max="6152" width="8.375" style="45" customWidth="1"/>
    <col min="6153" max="6160" width="4.5" style="45" customWidth="1"/>
    <col min="6161" max="6161" width="27.5" style="45" customWidth="1"/>
    <col min="6162" max="6400" width="9" style="45"/>
    <col min="6401" max="6401" width="5.5" style="45" customWidth="1"/>
    <col min="6402" max="6402" width="5.125" style="45" customWidth="1"/>
    <col min="6403" max="6403" width="6.75" style="45" bestFit="1" customWidth="1"/>
    <col min="6404" max="6404" width="33.375" style="45" customWidth="1"/>
    <col min="6405" max="6405" width="45.875" style="45" customWidth="1"/>
    <col min="6406" max="6407" width="5.125" style="45" bestFit="1" customWidth="1"/>
    <col min="6408" max="6408" width="8.375" style="45" customWidth="1"/>
    <col min="6409" max="6416" width="4.5" style="45" customWidth="1"/>
    <col min="6417" max="6417" width="27.5" style="45" customWidth="1"/>
    <col min="6418" max="6656" width="9" style="45"/>
    <col min="6657" max="6657" width="5.5" style="45" customWidth="1"/>
    <col min="6658" max="6658" width="5.125" style="45" customWidth="1"/>
    <col min="6659" max="6659" width="6.75" style="45" bestFit="1" customWidth="1"/>
    <col min="6660" max="6660" width="33.375" style="45" customWidth="1"/>
    <col min="6661" max="6661" width="45.875" style="45" customWidth="1"/>
    <col min="6662" max="6663" width="5.125" style="45" bestFit="1" customWidth="1"/>
    <col min="6664" max="6664" width="8.375" style="45" customWidth="1"/>
    <col min="6665" max="6672" width="4.5" style="45" customWidth="1"/>
    <col min="6673" max="6673" width="27.5" style="45" customWidth="1"/>
    <col min="6674" max="6912" width="9" style="45"/>
    <col min="6913" max="6913" width="5.5" style="45" customWidth="1"/>
    <col min="6914" max="6914" width="5.125" style="45" customWidth="1"/>
    <col min="6915" max="6915" width="6.75" style="45" bestFit="1" customWidth="1"/>
    <col min="6916" max="6916" width="33.375" style="45" customWidth="1"/>
    <col min="6917" max="6917" width="45.875" style="45" customWidth="1"/>
    <col min="6918" max="6919" width="5.125" style="45" bestFit="1" customWidth="1"/>
    <col min="6920" max="6920" width="8.375" style="45" customWidth="1"/>
    <col min="6921" max="6928" width="4.5" style="45" customWidth="1"/>
    <col min="6929" max="6929" width="27.5" style="45" customWidth="1"/>
    <col min="6930" max="7168" width="9" style="45"/>
    <col min="7169" max="7169" width="5.5" style="45" customWidth="1"/>
    <col min="7170" max="7170" width="5.125" style="45" customWidth="1"/>
    <col min="7171" max="7171" width="6.75" style="45" bestFit="1" customWidth="1"/>
    <col min="7172" max="7172" width="33.375" style="45" customWidth="1"/>
    <col min="7173" max="7173" width="45.875" style="45" customWidth="1"/>
    <col min="7174" max="7175" width="5.125" style="45" bestFit="1" customWidth="1"/>
    <col min="7176" max="7176" width="8.375" style="45" customWidth="1"/>
    <col min="7177" max="7184" width="4.5" style="45" customWidth="1"/>
    <col min="7185" max="7185" width="27.5" style="45" customWidth="1"/>
    <col min="7186" max="7424" width="9" style="45"/>
    <col min="7425" max="7425" width="5.5" style="45" customWidth="1"/>
    <col min="7426" max="7426" width="5.125" style="45" customWidth="1"/>
    <col min="7427" max="7427" width="6.75" style="45" bestFit="1" customWidth="1"/>
    <col min="7428" max="7428" width="33.375" style="45" customWidth="1"/>
    <col min="7429" max="7429" width="45.875" style="45" customWidth="1"/>
    <col min="7430" max="7431" width="5.125" style="45" bestFit="1" customWidth="1"/>
    <col min="7432" max="7432" width="8.375" style="45" customWidth="1"/>
    <col min="7433" max="7440" width="4.5" style="45" customWidth="1"/>
    <col min="7441" max="7441" width="27.5" style="45" customWidth="1"/>
    <col min="7442" max="7680" width="9" style="45"/>
    <col min="7681" max="7681" width="5.5" style="45" customWidth="1"/>
    <col min="7682" max="7682" width="5.125" style="45" customWidth="1"/>
    <col min="7683" max="7683" width="6.75" style="45" bestFit="1" customWidth="1"/>
    <col min="7684" max="7684" width="33.375" style="45" customWidth="1"/>
    <col min="7685" max="7685" width="45.875" style="45" customWidth="1"/>
    <col min="7686" max="7687" width="5.125" style="45" bestFit="1" customWidth="1"/>
    <col min="7688" max="7688" width="8.375" style="45" customWidth="1"/>
    <col min="7689" max="7696" width="4.5" style="45" customWidth="1"/>
    <col min="7697" max="7697" width="27.5" style="45" customWidth="1"/>
    <col min="7698" max="7936" width="9" style="45"/>
    <col min="7937" max="7937" width="5.5" style="45" customWidth="1"/>
    <col min="7938" max="7938" width="5.125" style="45" customWidth="1"/>
    <col min="7939" max="7939" width="6.75" style="45" bestFit="1" customWidth="1"/>
    <col min="7940" max="7940" width="33.375" style="45" customWidth="1"/>
    <col min="7941" max="7941" width="45.875" style="45" customWidth="1"/>
    <col min="7942" max="7943" width="5.125" style="45" bestFit="1" customWidth="1"/>
    <col min="7944" max="7944" width="8.375" style="45" customWidth="1"/>
    <col min="7945" max="7952" width="4.5" style="45" customWidth="1"/>
    <col min="7953" max="7953" width="27.5" style="45" customWidth="1"/>
    <col min="7954" max="8192" width="9" style="45"/>
    <col min="8193" max="8193" width="5.5" style="45" customWidth="1"/>
    <col min="8194" max="8194" width="5.125" style="45" customWidth="1"/>
    <col min="8195" max="8195" width="6.75" style="45" bestFit="1" customWidth="1"/>
    <col min="8196" max="8196" width="33.375" style="45" customWidth="1"/>
    <col min="8197" max="8197" width="45.875" style="45" customWidth="1"/>
    <col min="8198" max="8199" width="5.125" style="45" bestFit="1" customWidth="1"/>
    <col min="8200" max="8200" width="8.375" style="45" customWidth="1"/>
    <col min="8201" max="8208" width="4.5" style="45" customWidth="1"/>
    <col min="8209" max="8209" width="27.5" style="45" customWidth="1"/>
    <col min="8210" max="8448" width="9" style="45"/>
    <col min="8449" max="8449" width="5.5" style="45" customWidth="1"/>
    <col min="8450" max="8450" width="5.125" style="45" customWidth="1"/>
    <col min="8451" max="8451" width="6.75" style="45" bestFit="1" customWidth="1"/>
    <col min="8452" max="8452" width="33.375" style="45" customWidth="1"/>
    <col min="8453" max="8453" width="45.875" style="45" customWidth="1"/>
    <col min="8454" max="8455" width="5.125" style="45" bestFit="1" customWidth="1"/>
    <col min="8456" max="8456" width="8.375" style="45" customWidth="1"/>
    <col min="8457" max="8464" width="4.5" style="45" customWidth="1"/>
    <col min="8465" max="8465" width="27.5" style="45" customWidth="1"/>
    <col min="8466" max="8704" width="9" style="45"/>
    <col min="8705" max="8705" width="5.5" style="45" customWidth="1"/>
    <col min="8706" max="8706" width="5.125" style="45" customWidth="1"/>
    <col min="8707" max="8707" width="6.75" style="45" bestFit="1" customWidth="1"/>
    <col min="8708" max="8708" width="33.375" style="45" customWidth="1"/>
    <col min="8709" max="8709" width="45.875" style="45" customWidth="1"/>
    <col min="8710" max="8711" width="5.125" style="45" bestFit="1" customWidth="1"/>
    <col min="8712" max="8712" width="8.375" style="45" customWidth="1"/>
    <col min="8713" max="8720" width="4.5" style="45" customWidth="1"/>
    <col min="8721" max="8721" width="27.5" style="45" customWidth="1"/>
    <col min="8722" max="8960" width="9" style="45"/>
    <col min="8961" max="8961" width="5.5" style="45" customWidth="1"/>
    <col min="8962" max="8962" width="5.125" style="45" customWidth="1"/>
    <col min="8963" max="8963" width="6.75" style="45" bestFit="1" customWidth="1"/>
    <col min="8964" max="8964" width="33.375" style="45" customWidth="1"/>
    <col min="8965" max="8965" width="45.875" style="45" customWidth="1"/>
    <col min="8966" max="8967" width="5.125" style="45" bestFit="1" customWidth="1"/>
    <col min="8968" max="8968" width="8.375" style="45" customWidth="1"/>
    <col min="8969" max="8976" width="4.5" style="45" customWidth="1"/>
    <col min="8977" max="8977" width="27.5" style="45" customWidth="1"/>
    <col min="8978" max="9216" width="9" style="45"/>
    <col min="9217" max="9217" width="5.5" style="45" customWidth="1"/>
    <col min="9218" max="9218" width="5.125" style="45" customWidth="1"/>
    <col min="9219" max="9219" width="6.75" style="45" bestFit="1" customWidth="1"/>
    <col min="9220" max="9220" width="33.375" style="45" customWidth="1"/>
    <col min="9221" max="9221" width="45.875" style="45" customWidth="1"/>
    <col min="9222" max="9223" width="5.125" style="45" bestFit="1" customWidth="1"/>
    <col min="9224" max="9224" width="8.375" style="45" customWidth="1"/>
    <col min="9225" max="9232" width="4.5" style="45" customWidth="1"/>
    <col min="9233" max="9233" width="27.5" style="45" customWidth="1"/>
    <col min="9234" max="9472" width="9" style="45"/>
    <col min="9473" max="9473" width="5.5" style="45" customWidth="1"/>
    <col min="9474" max="9474" width="5.125" style="45" customWidth="1"/>
    <col min="9475" max="9475" width="6.75" style="45" bestFit="1" customWidth="1"/>
    <col min="9476" max="9476" width="33.375" style="45" customWidth="1"/>
    <col min="9477" max="9477" width="45.875" style="45" customWidth="1"/>
    <col min="9478" max="9479" width="5.125" style="45" bestFit="1" customWidth="1"/>
    <col min="9480" max="9480" width="8.375" style="45" customWidth="1"/>
    <col min="9481" max="9488" width="4.5" style="45" customWidth="1"/>
    <col min="9489" max="9489" width="27.5" style="45" customWidth="1"/>
    <col min="9490" max="9728" width="9" style="45"/>
    <col min="9729" max="9729" width="5.5" style="45" customWidth="1"/>
    <col min="9730" max="9730" width="5.125" style="45" customWidth="1"/>
    <col min="9731" max="9731" width="6.75" style="45" bestFit="1" customWidth="1"/>
    <col min="9732" max="9732" width="33.375" style="45" customWidth="1"/>
    <col min="9733" max="9733" width="45.875" style="45" customWidth="1"/>
    <col min="9734" max="9735" width="5.125" style="45" bestFit="1" customWidth="1"/>
    <col min="9736" max="9736" width="8.375" style="45" customWidth="1"/>
    <col min="9737" max="9744" width="4.5" style="45" customWidth="1"/>
    <col min="9745" max="9745" width="27.5" style="45" customWidth="1"/>
    <col min="9746" max="9984" width="9" style="45"/>
    <col min="9985" max="9985" width="5.5" style="45" customWidth="1"/>
    <col min="9986" max="9986" width="5.125" style="45" customWidth="1"/>
    <col min="9987" max="9987" width="6.75" style="45" bestFit="1" customWidth="1"/>
    <col min="9988" max="9988" width="33.375" style="45" customWidth="1"/>
    <col min="9989" max="9989" width="45.875" style="45" customWidth="1"/>
    <col min="9990" max="9991" width="5.125" style="45" bestFit="1" customWidth="1"/>
    <col min="9992" max="9992" width="8.375" style="45" customWidth="1"/>
    <col min="9993" max="10000" width="4.5" style="45" customWidth="1"/>
    <col min="10001" max="10001" width="27.5" style="45" customWidth="1"/>
    <col min="10002" max="10240" width="9" style="45"/>
    <col min="10241" max="10241" width="5.5" style="45" customWidth="1"/>
    <col min="10242" max="10242" width="5.125" style="45" customWidth="1"/>
    <col min="10243" max="10243" width="6.75" style="45" bestFit="1" customWidth="1"/>
    <col min="10244" max="10244" width="33.375" style="45" customWidth="1"/>
    <col min="10245" max="10245" width="45.875" style="45" customWidth="1"/>
    <col min="10246" max="10247" width="5.125" style="45" bestFit="1" customWidth="1"/>
    <col min="10248" max="10248" width="8.375" style="45" customWidth="1"/>
    <col min="10249" max="10256" width="4.5" style="45" customWidth="1"/>
    <col min="10257" max="10257" width="27.5" style="45" customWidth="1"/>
    <col min="10258" max="10496" width="9" style="45"/>
    <col min="10497" max="10497" width="5.5" style="45" customWidth="1"/>
    <col min="10498" max="10498" width="5.125" style="45" customWidth="1"/>
    <col min="10499" max="10499" width="6.75" style="45" bestFit="1" customWidth="1"/>
    <col min="10500" max="10500" width="33.375" style="45" customWidth="1"/>
    <col min="10501" max="10501" width="45.875" style="45" customWidth="1"/>
    <col min="10502" max="10503" width="5.125" style="45" bestFit="1" customWidth="1"/>
    <col min="10504" max="10504" width="8.375" style="45" customWidth="1"/>
    <col min="10505" max="10512" width="4.5" style="45" customWidth="1"/>
    <col min="10513" max="10513" width="27.5" style="45" customWidth="1"/>
    <col min="10514" max="10752" width="9" style="45"/>
    <col min="10753" max="10753" width="5.5" style="45" customWidth="1"/>
    <col min="10754" max="10754" width="5.125" style="45" customWidth="1"/>
    <col min="10755" max="10755" width="6.75" style="45" bestFit="1" customWidth="1"/>
    <col min="10756" max="10756" width="33.375" style="45" customWidth="1"/>
    <col min="10757" max="10757" width="45.875" style="45" customWidth="1"/>
    <col min="10758" max="10759" width="5.125" style="45" bestFit="1" customWidth="1"/>
    <col min="10760" max="10760" width="8.375" style="45" customWidth="1"/>
    <col min="10761" max="10768" width="4.5" style="45" customWidth="1"/>
    <col min="10769" max="10769" width="27.5" style="45" customWidth="1"/>
    <col min="10770" max="11008" width="9" style="45"/>
    <col min="11009" max="11009" width="5.5" style="45" customWidth="1"/>
    <col min="11010" max="11010" width="5.125" style="45" customWidth="1"/>
    <col min="11011" max="11011" width="6.75" style="45" bestFit="1" customWidth="1"/>
    <col min="11012" max="11012" width="33.375" style="45" customWidth="1"/>
    <col min="11013" max="11013" width="45.875" style="45" customWidth="1"/>
    <col min="11014" max="11015" width="5.125" style="45" bestFit="1" customWidth="1"/>
    <col min="11016" max="11016" width="8.375" style="45" customWidth="1"/>
    <col min="11017" max="11024" width="4.5" style="45" customWidth="1"/>
    <col min="11025" max="11025" width="27.5" style="45" customWidth="1"/>
    <col min="11026" max="11264" width="9" style="45"/>
    <col min="11265" max="11265" width="5.5" style="45" customWidth="1"/>
    <col min="11266" max="11266" width="5.125" style="45" customWidth="1"/>
    <col min="11267" max="11267" width="6.75" style="45" bestFit="1" customWidth="1"/>
    <col min="11268" max="11268" width="33.375" style="45" customWidth="1"/>
    <col min="11269" max="11269" width="45.875" style="45" customWidth="1"/>
    <col min="11270" max="11271" width="5.125" style="45" bestFit="1" customWidth="1"/>
    <col min="11272" max="11272" width="8.375" style="45" customWidth="1"/>
    <col min="11273" max="11280" width="4.5" style="45" customWidth="1"/>
    <col min="11281" max="11281" width="27.5" style="45" customWidth="1"/>
    <col min="11282" max="11520" width="9" style="45"/>
    <col min="11521" max="11521" width="5.5" style="45" customWidth="1"/>
    <col min="11522" max="11522" width="5.125" style="45" customWidth="1"/>
    <col min="11523" max="11523" width="6.75" style="45" bestFit="1" customWidth="1"/>
    <col min="11524" max="11524" width="33.375" style="45" customWidth="1"/>
    <col min="11525" max="11525" width="45.875" style="45" customWidth="1"/>
    <col min="11526" max="11527" width="5.125" style="45" bestFit="1" customWidth="1"/>
    <col min="11528" max="11528" width="8.375" style="45" customWidth="1"/>
    <col min="11529" max="11536" width="4.5" style="45" customWidth="1"/>
    <col min="11537" max="11537" width="27.5" style="45" customWidth="1"/>
    <col min="11538" max="11776" width="9" style="45"/>
    <col min="11777" max="11777" width="5.5" style="45" customWidth="1"/>
    <col min="11778" max="11778" width="5.125" style="45" customWidth="1"/>
    <col min="11779" max="11779" width="6.75" style="45" bestFit="1" customWidth="1"/>
    <col min="11780" max="11780" width="33.375" style="45" customWidth="1"/>
    <col min="11781" max="11781" width="45.875" style="45" customWidth="1"/>
    <col min="11782" max="11783" width="5.125" style="45" bestFit="1" customWidth="1"/>
    <col min="11784" max="11784" width="8.375" style="45" customWidth="1"/>
    <col min="11785" max="11792" width="4.5" style="45" customWidth="1"/>
    <col min="11793" max="11793" width="27.5" style="45" customWidth="1"/>
    <col min="11794" max="12032" width="9" style="45"/>
    <col min="12033" max="12033" width="5.5" style="45" customWidth="1"/>
    <col min="12034" max="12034" width="5.125" style="45" customWidth="1"/>
    <col min="12035" max="12035" width="6.75" style="45" bestFit="1" customWidth="1"/>
    <col min="12036" max="12036" width="33.375" style="45" customWidth="1"/>
    <col min="12037" max="12037" width="45.875" style="45" customWidth="1"/>
    <col min="12038" max="12039" width="5.125" style="45" bestFit="1" customWidth="1"/>
    <col min="12040" max="12040" width="8.375" style="45" customWidth="1"/>
    <col min="12041" max="12048" width="4.5" style="45" customWidth="1"/>
    <col min="12049" max="12049" width="27.5" style="45" customWidth="1"/>
    <col min="12050" max="12288" width="9" style="45"/>
    <col min="12289" max="12289" width="5.5" style="45" customWidth="1"/>
    <col min="12290" max="12290" width="5.125" style="45" customWidth="1"/>
    <col min="12291" max="12291" width="6.75" style="45" bestFit="1" customWidth="1"/>
    <col min="12292" max="12292" width="33.375" style="45" customWidth="1"/>
    <col min="12293" max="12293" width="45.875" style="45" customWidth="1"/>
    <col min="12294" max="12295" width="5.125" style="45" bestFit="1" customWidth="1"/>
    <col min="12296" max="12296" width="8.375" style="45" customWidth="1"/>
    <col min="12297" max="12304" width="4.5" style="45" customWidth="1"/>
    <col min="12305" max="12305" width="27.5" style="45" customWidth="1"/>
    <col min="12306" max="12544" width="9" style="45"/>
    <col min="12545" max="12545" width="5.5" style="45" customWidth="1"/>
    <col min="12546" max="12546" width="5.125" style="45" customWidth="1"/>
    <col min="12547" max="12547" width="6.75" style="45" bestFit="1" customWidth="1"/>
    <col min="12548" max="12548" width="33.375" style="45" customWidth="1"/>
    <col min="12549" max="12549" width="45.875" style="45" customWidth="1"/>
    <col min="12550" max="12551" width="5.125" style="45" bestFit="1" customWidth="1"/>
    <col min="12552" max="12552" width="8.375" style="45" customWidth="1"/>
    <col min="12553" max="12560" width="4.5" style="45" customWidth="1"/>
    <col min="12561" max="12561" width="27.5" style="45" customWidth="1"/>
    <col min="12562" max="12800" width="9" style="45"/>
    <col min="12801" max="12801" width="5.5" style="45" customWidth="1"/>
    <col min="12802" max="12802" width="5.125" style="45" customWidth="1"/>
    <col min="12803" max="12803" width="6.75" style="45" bestFit="1" customWidth="1"/>
    <col min="12804" max="12804" width="33.375" style="45" customWidth="1"/>
    <col min="12805" max="12805" width="45.875" style="45" customWidth="1"/>
    <col min="12806" max="12807" width="5.125" style="45" bestFit="1" customWidth="1"/>
    <col min="12808" max="12808" width="8.375" style="45" customWidth="1"/>
    <col min="12809" max="12816" width="4.5" style="45" customWidth="1"/>
    <col min="12817" max="12817" width="27.5" style="45" customWidth="1"/>
    <col min="12818" max="13056" width="9" style="45"/>
    <col min="13057" max="13057" width="5.5" style="45" customWidth="1"/>
    <col min="13058" max="13058" width="5.125" style="45" customWidth="1"/>
    <col min="13059" max="13059" width="6.75" style="45" bestFit="1" customWidth="1"/>
    <col min="13060" max="13060" width="33.375" style="45" customWidth="1"/>
    <col min="13061" max="13061" width="45.875" style="45" customWidth="1"/>
    <col min="13062" max="13063" width="5.125" style="45" bestFit="1" customWidth="1"/>
    <col min="13064" max="13064" width="8.375" style="45" customWidth="1"/>
    <col min="13065" max="13072" width="4.5" style="45" customWidth="1"/>
    <col min="13073" max="13073" width="27.5" style="45" customWidth="1"/>
    <col min="13074" max="13312" width="9" style="45"/>
    <col min="13313" max="13313" width="5.5" style="45" customWidth="1"/>
    <col min="13314" max="13314" width="5.125" style="45" customWidth="1"/>
    <col min="13315" max="13315" width="6.75" style="45" bestFit="1" customWidth="1"/>
    <col min="13316" max="13316" width="33.375" style="45" customWidth="1"/>
    <col min="13317" max="13317" width="45.875" style="45" customWidth="1"/>
    <col min="13318" max="13319" width="5.125" style="45" bestFit="1" customWidth="1"/>
    <col min="13320" max="13320" width="8.375" style="45" customWidth="1"/>
    <col min="13321" max="13328" width="4.5" style="45" customWidth="1"/>
    <col min="13329" max="13329" width="27.5" style="45" customWidth="1"/>
    <col min="13330" max="13568" width="9" style="45"/>
    <col min="13569" max="13569" width="5.5" style="45" customWidth="1"/>
    <col min="13570" max="13570" width="5.125" style="45" customWidth="1"/>
    <col min="13571" max="13571" width="6.75" style="45" bestFit="1" customWidth="1"/>
    <col min="13572" max="13572" width="33.375" style="45" customWidth="1"/>
    <col min="13573" max="13573" width="45.875" style="45" customWidth="1"/>
    <col min="13574" max="13575" width="5.125" style="45" bestFit="1" customWidth="1"/>
    <col min="13576" max="13576" width="8.375" style="45" customWidth="1"/>
    <col min="13577" max="13584" width="4.5" style="45" customWidth="1"/>
    <col min="13585" max="13585" width="27.5" style="45" customWidth="1"/>
    <col min="13586" max="13824" width="9" style="45"/>
    <col min="13825" max="13825" width="5.5" style="45" customWidth="1"/>
    <col min="13826" max="13826" width="5.125" style="45" customWidth="1"/>
    <col min="13827" max="13827" width="6.75" style="45" bestFit="1" customWidth="1"/>
    <col min="13828" max="13828" width="33.375" style="45" customWidth="1"/>
    <col min="13829" max="13829" width="45.875" style="45" customWidth="1"/>
    <col min="13830" max="13831" width="5.125" style="45" bestFit="1" customWidth="1"/>
    <col min="13832" max="13832" width="8.375" style="45" customWidth="1"/>
    <col min="13833" max="13840" width="4.5" style="45" customWidth="1"/>
    <col min="13841" max="13841" width="27.5" style="45" customWidth="1"/>
    <col min="13842" max="14080" width="9" style="45"/>
    <col min="14081" max="14081" width="5.5" style="45" customWidth="1"/>
    <col min="14082" max="14082" width="5.125" style="45" customWidth="1"/>
    <col min="14083" max="14083" width="6.75" style="45" bestFit="1" customWidth="1"/>
    <col min="14084" max="14084" width="33.375" style="45" customWidth="1"/>
    <col min="14085" max="14085" width="45.875" style="45" customWidth="1"/>
    <col min="14086" max="14087" width="5.125" style="45" bestFit="1" customWidth="1"/>
    <col min="14088" max="14088" width="8.375" style="45" customWidth="1"/>
    <col min="14089" max="14096" width="4.5" style="45" customWidth="1"/>
    <col min="14097" max="14097" width="27.5" style="45" customWidth="1"/>
    <col min="14098" max="14336" width="9" style="45"/>
    <col min="14337" max="14337" width="5.5" style="45" customWidth="1"/>
    <col min="14338" max="14338" width="5.125" style="45" customWidth="1"/>
    <col min="14339" max="14339" width="6.75" style="45" bestFit="1" customWidth="1"/>
    <col min="14340" max="14340" width="33.375" style="45" customWidth="1"/>
    <col min="14341" max="14341" width="45.875" style="45" customWidth="1"/>
    <col min="14342" max="14343" width="5.125" style="45" bestFit="1" customWidth="1"/>
    <col min="14344" max="14344" width="8.375" style="45" customWidth="1"/>
    <col min="14345" max="14352" width="4.5" style="45" customWidth="1"/>
    <col min="14353" max="14353" width="27.5" style="45" customWidth="1"/>
    <col min="14354" max="14592" width="9" style="45"/>
    <col min="14593" max="14593" width="5.5" style="45" customWidth="1"/>
    <col min="14594" max="14594" width="5.125" style="45" customWidth="1"/>
    <col min="14595" max="14595" width="6.75" style="45" bestFit="1" customWidth="1"/>
    <col min="14596" max="14596" width="33.375" style="45" customWidth="1"/>
    <col min="14597" max="14597" width="45.875" style="45" customWidth="1"/>
    <col min="14598" max="14599" width="5.125" style="45" bestFit="1" customWidth="1"/>
    <col min="14600" max="14600" width="8.375" style="45" customWidth="1"/>
    <col min="14601" max="14608" width="4.5" style="45" customWidth="1"/>
    <col min="14609" max="14609" width="27.5" style="45" customWidth="1"/>
    <col min="14610" max="14848" width="9" style="45"/>
    <col min="14849" max="14849" width="5.5" style="45" customWidth="1"/>
    <col min="14850" max="14850" width="5.125" style="45" customWidth="1"/>
    <col min="14851" max="14851" width="6.75" style="45" bestFit="1" customWidth="1"/>
    <col min="14852" max="14852" width="33.375" style="45" customWidth="1"/>
    <col min="14853" max="14853" width="45.875" style="45" customWidth="1"/>
    <col min="14854" max="14855" width="5.125" style="45" bestFit="1" customWidth="1"/>
    <col min="14856" max="14856" width="8.375" style="45" customWidth="1"/>
    <col min="14857" max="14864" width="4.5" style="45" customWidth="1"/>
    <col min="14865" max="14865" width="27.5" style="45" customWidth="1"/>
    <col min="14866" max="15104" width="9" style="45"/>
    <col min="15105" max="15105" width="5.5" style="45" customWidth="1"/>
    <col min="15106" max="15106" width="5.125" style="45" customWidth="1"/>
    <col min="15107" max="15107" width="6.75" style="45" bestFit="1" customWidth="1"/>
    <col min="15108" max="15108" width="33.375" style="45" customWidth="1"/>
    <col min="15109" max="15109" width="45.875" style="45" customWidth="1"/>
    <col min="15110" max="15111" width="5.125" style="45" bestFit="1" customWidth="1"/>
    <col min="15112" max="15112" width="8.375" style="45" customWidth="1"/>
    <col min="15113" max="15120" width="4.5" style="45" customWidth="1"/>
    <col min="15121" max="15121" width="27.5" style="45" customWidth="1"/>
    <col min="15122" max="15360" width="9" style="45"/>
    <col min="15361" max="15361" width="5.5" style="45" customWidth="1"/>
    <col min="15362" max="15362" width="5.125" style="45" customWidth="1"/>
    <col min="15363" max="15363" width="6.75" style="45" bestFit="1" customWidth="1"/>
    <col min="15364" max="15364" width="33.375" style="45" customWidth="1"/>
    <col min="15365" max="15365" width="45.875" style="45" customWidth="1"/>
    <col min="15366" max="15367" width="5.125" style="45" bestFit="1" customWidth="1"/>
    <col min="15368" max="15368" width="8.375" style="45" customWidth="1"/>
    <col min="15369" max="15376" width="4.5" style="45" customWidth="1"/>
    <col min="15377" max="15377" width="27.5" style="45" customWidth="1"/>
    <col min="15378" max="15616" width="9" style="45"/>
    <col min="15617" max="15617" width="5.5" style="45" customWidth="1"/>
    <col min="15618" max="15618" width="5.125" style="45" customWidth="1"/>
    <col min="15619" max="15619" width="6.75" style="45" bestFit="1" customWidth="1"/>
    <col min="15620" max="15620" width="33.375" style="45" customWidth="1"/>
    <col min="15621" max="15621" width="45.875" style="45" customWidth="1"/>
    <col min="15622" max="15623" width="5.125" style="45" bestFit="1" customWidth="1"/>
    <col min="15624" max="15624" width="8.375" style="45" customWidth="1"/>
    <col min="15625" max="15632" width="4.5" style="45" customWidth="1"/>
    <col min="15633" max="15633" width="27.5" style="45" customWidth="1"/>
    <col min="15634" max="15872" width="9" style="45"/>
    <col min="15873" max="15873" width="5.5" style="45" customWidth="1"/>
    <col min="15874" max="15874" width="5.125" style="45" customWidth="1"/>
    <col min="15875" max="15875" width="6.75" style="45" bestFit="1" customWidth="1"/>
    <col min="15876" max="15876" width="33.375" style="45" customWidth="1"/>
    <col min="15877" max="15877" width="45.875" style="45" customWidth="1"/>
    <col min="15878" max="15879" width="5.125" style="45" bestFit="1" customWidth="1"/>
    <col min="15880" max="15880" width="8.375" style="45" customWidth="1"/>
    <col min="15881" max="15888" width="4.5" style="45" customWidth="1"/>
    <col min="15889" max="15889" width="27.5" style="45" customWidth="1"/>
    <col min="15890" max="16128" width="9" style="45"/>
    <col min="16129" max="16129" width="5.5" style="45" customWidth="1"/>
    <col min="16130" max="16130" width="5.125" style="45" customWidth="1"/>
    <col min="16131" max="16131" width="6.75" style="45" bestFit="1" customWidth="1"/>
    <col min="16132" max="16132" width="33.375" style="45" customWidth="1"/>
    <col min="16133" max="16133" width="45.875" style="45" customWidth="1"/>
    <col min="16134" max="16135" width="5.125" style="45" bestFit="1" customWidth="1"/>
    <col min="16136" max="16136" width="8.375" style="45" customWidth="1"/>
    <col min="16137" max="16144" width="4.5" style="45" customWidth="1"/>
    <col min="16145" max="16145" width="27.5" style="45" customWidth="1"/>
    <col min="16146" max="16384" width="9" style="45"/>
  </cols>
  <sheetData>
    <row r="1" spans="1:17" s="286" customFormat="1" ht="22.5" customHeight="1">
      <c r="A1" s="285"/>
      <c r="B1" s="1213" t="s">
        <v>1486</v>
      </c>
      <c r="C1" s="1213"/>
      <c r="D1" s="1213"/>
      <c r="E1" s="1213"/>
      <c r="F1" s="1213"/>
      <c r="G1" s="1213"/>
      <c r="H1" s="1213"/>
      <c r="I1" s="1213"/>
      <c r="J1" s="1213"/>
      <c r="K1" s="1213"/>
      <c r="L1" s="1213"/>
      <c r="M1" s="1213"/>
      <c r="N1" s="1213"/>
      <c r="O1" s="1213"/>
      <c r="P1" s="1213"/>
      <c r="Q1" s="1213"/>
    </row>
    <row r="2" spans="1:17" s="292" customFormat="1" ht="15" customHeight="1">
      <c r="A2" s="89"/>
      <c r="B2" s="287" t="s">
        <v>1487</v>
      </c>
      <c r="C2" s="5"/>
      <c r="D2" s="288"/>
      <c r="E2" s="289"/>
      <c r="F2" s="288"/>
      <c r="G2" s="288"/>
      <c r="H2" s="288"/>
      <c r="I2" s="288"/>
      <c r="J2" s="288"/>
      <c r="K2" s="1274" t="s">
        <v>1488</v>
      </c>
      <c r="L2" s="1275"/>
      <c r="M2" s="1275"/>
      <c r="N2" s="1275"/>
      <c r="O2" s="1275"/>
      <c r="P2" s="1275"/>
      <c r="Q2" s="1275"/>
    </row>
    <row r="3" spans="1:17" s="292" customFormat="1" ht="15" customHeight="1">
      <c r="A3" s="89"/>
      <c r="B3" s="293" t="s">
        <v>1489</v>
      </c>
      <c r="C3" s="294"/>
      <c r="D3" s="295"/>
      <c r="E3" s="288"/>
      <c r="F3" s="288"/>
      <c r="G3" s="288"/>
      <c r="H3" s="288"/>
      <c r="I3" s="288"/>
      <c r="J3" s="288"/>
      <c r="K3" s="289"/>
      <c r="L3" s="288"/>
      <c r="M3" s="288"/>
      <c r="N3" s="288"/>
      <c r="O3" s="288"/>
      <c r="P3" s="288"/>
      <c r="Q3" s="288"/>
    </row>
    <row r="4" spans="1:17">
      <c r="B4" s="293" t="s">
        <v>1490</v>
      </c>
      <c r="C4" s="294"/>
      <c r="D4" s="295"/>
      <c r="E4" s="296"/>
      <c r="F4" s="297"/>
      <c r="G4" s="298"/>
      <c r="H4" s="298"/>
      <c r="I4" s="297"/>
      <c r="J4" s="299"/>
      <c r="K4" s="299"/>
      <c r="L4" s="299"/>
      <c r="M4" s="299"/>
      <c r="N4" s="299"/>
      <c r="O4" s="300"/>
      <c r="P4" s="300"/>
      <c r="Q4" s="297"/>
    </row>
    <row r="5" spans="1:17">
      <c r="B5" s="89" t="s">
        <v>1491</v>
      </c>
      <c r="C5" s="301"/>
      <c r="D5" s="89"/>
      <c r="E5" s="89"/>
      <c r="F5" s="89"/>
      <c r="G5" s="289"/>
      <c r="H5" s="289"/>
      <c r="I5" s="89"/>
    </row>
    <row r="6" spans="1:17" s="303" customFormat="1" ht="13.5" customHeight="1">
      <c r="A6" s="302"/>
      <c r="B6" s="89" t="s">
        <v>1492</v>
      </c>
      <c r="C6" s="301"/>
      <c r="D6" s="289"/>
      <c r="E6" s="146"/>
      <c r="F6" s="89"/>
      <c r="G6" s="289"/>
      <c r="H6" s="289"/>
      <c r="I6" s="89"/>
      <c r="J6" s="302"/>
      <c r="K6" s="302"/>
      <c r="L6" s="302"/>
      <c r="M6" s="302"/>
      <c r="N6" s="302"/>
      <c r="O6" s="302"/>
      <c r="P6" s="302"/>
      <c r="Q6" s="302"/>
    </row>
    <row r="7" spans="1:17" s="308" customFormat="1" ht="12.75" customHeight="1">
      <c r="A7" s="304"/>
      <c r="B7" s="305" t="s">
        <v>1493</v>
      </c>
      <c r="C7" s="305"/>
      <c r="D7" s="306"/>
      <c r="E7" s="307"/>
      <c r="F7" s="305"/>
      <c r="G7" s="306"/>
      <c r="H7" s="306"/>
      <c r="I7" s="305"/>
      <c r="J7" s="304"/>
      <c r="K7" s="304"/>
      <c r="L7" s="304"/>
      <c r="M7" s="304"/>
      <c r="N7" s="304"/>
      <c r="O7" s="304"/>
      <c r="P7" s="304"/>
      <c r="Q7" s="304"/>
    </row>
    <row r="8" spans="1:17" s="309" customFormat="1" ht="16.899999999999999" customHeight="1">
      <c r="A8" s="90"/>
      <c r="B8" s="305" t="s">
        <v>1494</v>
      </c>
      <c r="C8" s="305"/>
      <c r="D8" s="306"/>
      <c r="E8" s="307"/>
      <c r="F8" s="305"/>
      <c r="G8" s="306"/>
      <c r="H8" s="306"/>
      <c r="I8" s="305"/>
      <c r="J8" s="90"/>
      <c r="K8" s="90"/>
      <c r="L8" s="90"/>
      <c r="M8" s="90"/>
      <c r="N8" s="90"/>
      <c r="O8" s="90"/>
      <c r="P8" s="90"/>
      <c r="Q8" s="305"/>
    </row>
    <row r="9" spans="1:17" s="309" customFormat="1" ht="17.45" customHeight="1">
      <c r="A9" s="90"/>
      <c r="B9" s="305" t="s">
        <v>1495</v>
      </c>
      <c r="C9" s="305"/>
      <c r="D9" s="306"/>
      <c r="E9" s="307"/>
      <c r="F9" s="305"/>
      <c r="G9" s="306"/>
      <c r="H9" s="306"/>
      <c r="I9" s="305"/>
      <c r="J9" s="90"/>
      <c r="K9" s="90"/>
      <c r="L9" s="90"/>
      <c r="M9" s="90"/>
      <c r="N9" s="90"/>
      <c r="O9" s="90"/>
      <c r="P9" s="90"/>
      <c r="Q9" s="305"/>
    </row>
    <row r="10" spans="1:17" s="309" customFormat="1" ht="16.149999999999999" customHeight="1">
      <c r="A10" s="90"/>
      <c r="B10" s="305" t="s">
        <v>1496</v>
      </c>
      <c r="C10" s="305"/>
      <c r="D10" s="306"/>
      <c r="E10" s="307"/>
      <c r="F10" s="305"/>
      <c r="G10" s="306"/>
      <c r="H10" s="306"/>
      <c r="I10" s="305"/>
      <c r="J10" s="90"/>
      <c r="K10" s="90"/>
      <c r="L10" s="90"/>
      <c r="M10" s="90"/>
      <c r="N10" s="90"/>
      <c r="O10" s="90"/>
      <c r="P10" s="90"/>
      <c r="Q10" s="305"/>
    </row>
    <row r="11" spans="1:17" s="309" customFormat="1" ht="16.899999999999999" customHeight="1">
      <c r="A11" s="90"/>
      <c r="B11" s="305" t="s">
        <v>1497</v>
      </c>
      <c r="C11" s="305"/>
      <c r="D11" s="306"/>
      <c r="E11" s="307"/>
      <c r="F11" s="305"/>
      <c r="G11" s="306"/>
      <c r="H11" s="306"/>
      <c r="I11" s="305"/>
      <c r="J11" s="90"/>
      <c r="K11" s="90"/>
      <c r="L11" s="90"/>
      <c r="M11" s="90"/>
      <c r="N11" s="90"/>
      <c r="O11" s="90"/>
      <c r="P11" s="90"/>
      <c r="Q11" s="305"/>
    </row>
    <row r="12" spans="1:17" s="309" customFormat="1" ht="16.899999999999999" customHeight="1">
      <c r="A12" s="90"/>
      <c r="B12" s="305" t="s">
        <v>1498</v>
      </c>
      <c r="C12" s="305"/>
      <c r="D12" s="306"/>
      <c r="E12" s="307"/>
      <c r="F12" s="305"/>
      <c r="G12" s="306"/>
      <c r="H12" s="306"/>
      <c r="I12" s="305"/>
      <c r="J12" s="90"/>
      <c r="K12" s="90"/>
      <c r="L12" s="90"/>
      <c r="M12" s="90"/>
      <c r="N12" s="90"/>
      <c r="O12" s="90"/>
      <c r="P12" s="90"/>
      <c r="Q12" s="305"/>
    </row>
    <row r="13" spans="1:17" ht="18.75" customHeight="1" thickBot="1">
      <c r="B13" s="89" t="s">
        <v>1499</v>
      </c>
      <c r="C13" s="301"/>
      <c r="D13" s="289"/>
      <c r="E13" s="146"/>
      <c r="F13" s="89"/>
      <c r="G13" s="289"/>
      <c r="H13" s="289"/>
      <c r="I13" s="310"/>
      <c r="J13" s="311"/>
      <c r="K13" s="311"/>
      <c r="L13" s="311"/>
      <c r="M13" s="311"/>
      <c r="N13" s="311"/>
      <c r="O13" s="311"/>
      <c r="P13" s="311"/>
      <c r="Q13" s="310"/>
    </row>
    <row r="14" spans="1:17" ht="15" customHeight="1">
      <c r="A14" s="1269" t="s">
        <v>1500</v>
      </c>
      <c r="B14" s="1270" t="s">
        <v>1308</v>
      </c>
      <c r="C14" s="1272" t="s">
        <v>1309</v>
      </c>
      <c r="D14" s="1218" t="s">
        <v>1287</v>
      </c>
      <c r="E14" s="1218" t="s">
        <v>1501</v>
      </c>
      <c r="F14" s="1218" t="s">
        <v>1288</v>
      </c>
      <c r="G14" s="1218" t="s">
        <v>1289</v>
      </c>
      <c r="H14" s="1218" t="s">
        <v>1290</v>
      </c>
      <c r="I14" s="1276" t="s">
        <v>1314</v>
      </c>
      <c r="J14" s="1277"/>
      <c r="K14" s="1276" t="s">
        <v>1320</v>
      </c>
      <c r="L14" s="1277"/>
      <c r="M14" s="1276" t="s">
        <v>1502</v>
      </c>
      <c r="N14" s="1277"/>
      <c r="O14" s="1276" t="s">
        <v>1328</v>
      </c>
      <c r="P14" s="1277"/>
      <c r="Q14" s="1278" t="s">
        <v>1312</v>
      </c>
    </row>
    <row r="15" spans="1:17" s="65" customFormat="1" ht="15" customHeight="1" thickBot="1">
      <c r="A15" s="1265"/>
      <c r="B15" s="1271"/>
      <c r="C15" s="1273"/>
      <c r="D15" s="1268"/>
      <c r="E15" s="1268"/>
      <c r="F15" s="1268"/>
      <c r="G15" s="1268"/>
      <c r="H15" s="1268"/>
      <c r="I15" s="312" t="s">
        <v>1315</v>
      </c>
      <c r="J15" s="312" t="s">
        <v>1321</v>
      </c>
      <c r="K15" s="312" t="s">
        <v>1315</v>
      </c>
      <c r="L15" s="312" t="s">
        <v>1321</v>
      </c>
      <c r="M15" s="312" t="s">
        <v>1315</v>
      </c>
      <c r="N15" s="312" t="s">
        <v>1503</v>
      </c>
      <c r="O15" s="312" t="s">
        <v>1504</v>
      </c>
      <c r="P15" s="312" t="s">
        <v>1321</v>
      </c>
      <c r="Q15" s="1279"/>
    </row>
    <row r="16" spans="1:17" ht="17.25" customHeight="1" thickTop="1">
      <c r="A16" s="1264"/>
      <c r="B16" s="1266" t="s">
        <v>1311</v>
      </c>
      <c r="C16" s="313"/>
      <c r="D16" s="314"/>
      <c r="E16" s="315"/>
      <c r="F16" s="316"/>
      <c r="G16" s="316"/>
      <c r="H16" s="317"/>
      <c r="I16" s="316"/>
      <c r="J16" s="316"/>
      <c r="K16" s="316"/>
      <c r="L16" s="316"/>
      <c r="M16" s="316"/>
      <c r="N16" s="316"/>
      <c r="O16" s="316"/>
      <c r="P16" s="316"/>
      <c r="Q16" s="318"/>
    </row>
    <row r="17" spans="1:20" ht="17.25" customHeight="1">
      <c r="A17" s="1265"/>
      <c r="B17" s="1267"/>
      <c r="C17" s="319"/>
      <c r="D17" s="76"/>
      <c r="E17" s="62"/>
      <c r="F17" s="75"/>
      <c r="G17" s="75"/>
      <c r="H17" s="72"/>
      <c r="I17" s="75"/>
      <c r="J17" s="75"/>
      <c r="K17" s="75"/>
      <c r="L17" s="75"/>
      <c r="M17" s="75"/>
      <c r="N17" s="75"/>
      <c r="O17" s="75"/>
      <c r="P17" s="75"/>
      <c r="Q17" s="320"/>
    </row>
    <row r="18" spans="1:20" ht="20.100000000000001" customHeight="1">
      <c r="A18" s="1261" t="s">
        <v>1505</v>
      </c>
      <c r="B18" s="1208" t="s">
        <v>1506</v>
      </c>
      <c r="C18" s="321" t="s">
        <v>1507</v>
      </c>
      <c r="D18" s="322" t="s">
        <v>1508</v>
      </c>
      <c r="E18" s="323" t="s">
        <v>1509</v>
      </c>
      <c r="F18" s="324">
        <v>12</v>
      </c>
      <c r="G18" s="324">
        <v>24</v>
      </c>
      <c r="H18" s="325" t="s">
        <v>937</v>
      </c>
      <c r="I18" s="326">
        <v>6</v>
      </c>
      <c r="J18" s="326">
        <v>6</v>
      </c>
      <c r="K18" s="326"/>
      <c r="L18" s="326"/>
      <c r="M18" s="326"/>
      <c r="N18" s="326"/>
      <c r="O18" s="140"/>
      <c r="P18" s="140"/>
      <c r="Q18" s="1238" t="s">
        <v>1510</v>
      </c>
      <c r="R18" s="112"/>
      <c r="S18" s="112"/>
      <c r="T18" s="112"/>
    </row>
    <row r="19" spans="1:20" ht="20.100000000000001" customHeight="1">
      <c r="A19" s="1262"/>
      <c r="B19" s="1230"/>
      <c r="C19" s="321" t="s">
        <v>1511</v>
      </c>
      <c r="D19" s="322" t="s">
        <v>1512</v>
      </c>
      <c r="E19" s="323" t="s">
        <v>1509</v>
      </c>
      <c r="F19" s="135">
        <v>12</v>
      </c>
      <c r="G19" s="135">
        <v>24</v>
      </c>
      <c r="H19" s="327" t="s">
        <v>937</v>
      </c>
      <c r="I19" s="140"/>
      <c r="J19" s="140"/>
      <c r="K19" s="140">
        <v>6</v>
      </c>
      <c r="L19" s="140">
        <v>6</v>
      </c>
      <c r="M19" s="140"/>
      <c r="N19" s="140"/>
      <c r="O19" s="140"/>
      <c r="P19" s="140"/>
      <c r="Q19" s="1193"/>
      <c r="R19" s="112"/>
      <c r="S19" s="112"/>
      <c r="T19" s="112"/>
    </row>
    <row r="20" spans="1:20" ht="20.100000000000001" customHeight="1">
      <c r="A20" s="1262"/>
      <c r="B20" s="1231"/>
      <c r="C20" s="321" t="s">
        <v>1513</v>
      </c>
      <c r="D20" s="322" t="s">
        <v>1512</v>
      </c>
      <c r="E20" s="323" t="s">
        <v>1509</v>
      </c>
      <c r="F20" s="135">
        <v>12</v>
      </c>
      <c r="G20" s="135">
        <v>24</v>
      </c>
      <c r="H20" s="327" t="s">
        <v>937</v>
      </c>
      <c r="I20" s="140"/>
      <c r="J20" s="140"/>
      <c r="K20" s="140"/>
      <c r="L20" s="140"/>
      <c r="M20" s="140">
        <v>6</v>
      </c>
      <c r="N20" s="140">
        <v>6</v>
      </c>
      <c r="O20" s="140"/>
      <c r="P20" s="140"/>
      <c r="Q20" s="1193"/>
      <c r="R20" s="112"/>
      <c r="S20" s="112"/>
      <c r="T20" s="112"/>
    </row>
    <row r="21" spans="1:20" ht="20.100000000000001" customHeight="1">
      <c r="A21" s="1262"/>
      <c r="B21" s="1205" t="s">
        <v>1514</v>
      </c>
      <c r="C21" s="321" t="s">
        <v>1515</v>
      </c>
      <c r="D21" s="328" t="s">
        <v>1516</v>
      </c>
      <c r="E21" s="329" t="s">
        <v>1517</v>
      </c>
      <c r="F21" s="135">
        <v>12</v>
      </c>
      <c r="G21" s="135">
        <v>24</v>
      </c>
      <c r="H21" s="327" t="s">
        <v>937</v>
      </c>
      <c r="I21" s="140">
        <v>6</v>
      </c>
      <c r="J21" s="140">
        <v>6</v>
      </c>
      <c r="K21" s="140"/>
      <c r="L21" s="140"/>
      <c r="M21" s="140"/>
      <c r="N21" s="140"/>
      <c r="O21" s="140"/>
      <c r="P21" s="140"/>
      <c r="Q21" s="1193"/>
      <c r="R21" s="112"/>
      <c r="S21" s="112"/>
      <c r="T21" s="112"/>
    </row>
    <row r="22" spans="1:20" ht="20.100000000000001" customHeight="1">
      <c r="A22" s="1262"/>
      <c r="B22" s="1206"/>
      <c r="C22" s="321" t="s">
        <v>1518</v>
      </c>
      <c r="D22" s="328" t="s">
        <v>1516</v>
      </c>
      <c r="E22" s="329" t="s">
        <v>1519</v>
      </c>
      <c r="F22" s="135">
        <v>12</v>
      </c>
      <c r="G22" s="135">
        <v>24</v>
      </c>
      <c r="H22" s="327" t="s">
        <v>937</v>
      </c>
      <c r="I22" s="140"/>
      <c r="J22" s="140"/>
      <c r="K22" s="140">
        <v>6</v>
      </c>
      <c r="L22" s="140">
        <v>6</v>
      </c>
      <c r="M22" s="140"/>
      <c r="N22" s="140"/>
      <c r="O22" s="140"/>
      <c r="P22" s="140"/>
      <c r="Q22" s="1193"/>
      <c r="R22" s="112"/>
      <c r="S22" s="112"/>
      <c r="T22" s="112"/>
    </row>
    <row r="23" spans="1:20" ht="20.100000000000001" customHeight="1">
      <c r="A23" s="1262"/>
      <c r="B23" s="1207"/>
      <c r="C23" s="321" t="s">
        <v>1520</v>
      </c>
      <c r="D23" s="328" t="s">
        <v>1516</v>
      </c>
      <c r="E23" s="329" t="s">
        <v>1517</v>
      </c>
      <c r="F23" s="135">
        <v>12</v>
      </c>
      <c r="G23" s="135">
        <v>24</v>
      </c>
      <c r="H23" s="327" t="s">
        <v>937</v>
      </c>
      <c r="I23" s="140"/>
      <c r="J23" s="140"/>
      <c r="K23" s="140"/>
      <c r="L23" s="140"/>
      <c r="M23" s="140">
        <v>6</v>
      </c>
      <c r="N23" s="140">
        <v>6</v>
      </c>
      <c r="O23" s="140"/>
      <c r="P23" s="140"/>
      <c r="Q23" s="1193"/>
      <c r="R23" s="112"/>
      <c r="S23" s="112"/>
      <c r="T23" s="112"/>
    </row>
    <row r="24" spans="1:20" ht="20.100000000000001" customHeight="1">
      <c r="A24" s="1262"/>
      <c r="B24" s="1208" t="s">
        <v>1521</v>
      </c>
      <c r="C24" s="321" t="s">
        <v>1522</v>
      </c>
      <c r="D24" s="322" t="s">
        <v>1523</v>
      </c>
      <c r="E24" s="329" t="s">
        <v>1524</v>
      </c>
      <c r="F24" s="135">
        <v>12</v>
      </c>
      <c r="G24" s="135">
        <v>24</v>
      </c>
      <c r="H24" s="327" t="s">
        <v>937</v>
      </c>
      <c r="I24" s="140">
        <v>6</v>
      </c>
      <c r="J24" s="140">
        <v>6</v>
      </c>
      <c r="K24" s="140"/>
      <c r="L24" s="140"/>
      <c r="M24" s="140"/>
      <c r="N24" s="140"/>
      <c r="O24" s="140"/>
      <c r="P24" s="140"/>
      <c r="Q24" s="1193"/>
      <c r="R24" s="112"/>
      <c r="S24" s="112"/>
      <c r="T24" s="112"/>
    </row>
    <row r="25" spans="1:20" ht="20.100000000000001" customHeight="1">
      <c r="A25" s="1262"/>
      <c r="B25" s="1193"/>
      <c r="C25" s="321" t="s">
        <v>1525</v>
      </c>
      <c r="D25" s="322" t="s">
        <v>1523</v>
      </c>
      <c r="E25" s="329" t="s">
        <v>1524</v>
      </c>
      <c r="F25" s="135">
        <v>12</v>
      </c>
      <c r="G25" s="135">
        <v>24</v>
      </c>
      <c r="H25" s="327" t="s">
        <v>937</v>
      </c>
      <c r="I25" s="140"/>
      <c r="J25" s="140"/>
      <c r="K25" s="140">
        <v>6</v>
      </c>
      <c r="L25" s="140">
        <v>6</v>
      </c>
      <c r="M25" s="140"/>
      <c r="N25" s="140"/>
      <c r="O25" s="140"/>
      <c r="P25" s="140"/>
      <c r="Q25" s="1193"/>
      <c r="R25" s="112"/>
      <c r="S25" s="112"/>
      <c r="T25" s="112"/>
    </row>
    <row r="26" spans="1:20" ht="20.100000000000001" customHeight="1">
      <c r="A26" s="1262"/>
      <c r="B26" s="1209"/>
      <c r="C26" s="321" t="s">
        <v>1526</v>
      </c>
      <c r="D26" s="322" t="s">
        <v>1527</v>
      </c>
      <c r="E26" s="329" t="s">
        <v>1524</v>
      </c>
      <c r="F26" s="135">
        <v>12</v>
      </c>
      <c r="G26" s="135">
        <v>24</v>
      </c>
      <c r="H26" s="327" t="s">
        <v>937</v>
      </c>
      <c r="I26" s="140"/>
      <c r="J26" s="140"/>
      <c r="K26" s="140"/>
      <c r="L26" s="140"/>
      <c r="M26" s="140">
        <v>6</v>
      </c>
      <c r="N26" s="140">
        <v>6</v>
      </c>
      <c r="O26" s="140"/>
      <c r="P26" s="140"/>
      <c r="Q26" s="1193"/>
      <c r="R26" s="112"/>
      <c r="S26" s="112"/>
      <c r="T26" s="112"/>
    </row>
    <row r="27" spans="1:20" ht="20.100000000000001" customHeight="1">
      <c r="A27" s="1262"/>
      <c r="B27" s="1208" t="s">
        <v>1528</v>
      </c>
      <c r="C27" s="321" t="s">
        <v>1529</v>
      </c>
      <c r="D27" s="322" t="s">
        <v>1530</v>
      </c>
      <c r="E27" s="329" t="s">
        <v>1531</v>
      </c>
      <c r="F27" s="135">
        <v>12</v>
      </c>
      <c r="G27" s="135">
        <v>24</v>
      </c>
      <c r="H27" s="327" t="s">
        <v>937</v>
      </c>
      <c r="I27" s="140">
        <v>6</v>
      </c>
      <c r="J27" s="140">
        <v>6</v>
      </c>
      <c r="K27" s="140"/>
      <c r="L27" s="140"/>
      <c r="M27" s="140"/>
      <c r="N27" s="140"/>
      <c r="O27" s="140"/>
      <c r="P27" s="140"/>
      <c r="Q27" s="1193"/>
      <c r="R27" s="112"/>
      <c r="S27" s="112"/>
      <c r="T27" s="112"/>
    </row>
    <row r="28" spans="1:20" ht="20.100000000000001" customHeight="1">
      <c r="A28" s="1262"/>
      <c r="B28" s="1193"/>
      <c r="C28" s="321" t="s">
        <v>1532</v>
      </c>
      <c r="D28" s="322" t="s">
        <v>1533</v>
      </c>
      <c r="E28" s="329" t="s">
        <v>1531</v>
      </c>
      <c r="F28" s="135">
        <v>12</v>
      </c>
      <c r="G28" s="135">
        <v>24</v>
      </c>
      <c r="H28" s="327" t="s">
        <v>937</v>
      </c>
      <c r="I28" s="140"/>
      <c r="J28" s="140"/>
      <c r="K28" s="140">
        <v>6</v>
      </c>
      <c r="L28" s="140">
        <v>6</v>
      </c>
      <c r="M28" s="140"/>
      <c r="N28" s="140"/>
      <c r="O28" s="140"/>
      <c r="P28" s="140"/>
      <c r="Q28" s="1193"/>
      <c r="R28" s="112"/>
      <c r="S28" s="112"/>
      <c r="T28" s="112"/>
    </row>
    <row r="29" spans="1:20" ht="20.100000000000001" customHeight="1">
      <c r="A29" s="1262"/>
      <c r="B29" s="1209"/>
      <c r="C29" s="321" t="s">
        <v>1534</v>
      </c>
      <c r="D29" s="322" t="s">
        <v>1533</v>
      </c>
      <c r="E29" s="329" t="s">
        <v>1535</v>
      </c>
      <c r="F29" s="135">
        <v>12</v>
      </c>
      <c r="G29" s="135">
        <v>24</v>
      </c>
      <c r="H29" s="327" t="s">
        <v>937</v>
      </c>
      <c r="I29" s="140"/>
      <c r="J29" s="140"/>
      <c r="K29" s="140"/>
      <c r="L29" s="140"/>
      <c r="M29" s="140">
        <v>6</v>
      </c>
      <c r="N29" s="140">
        <v>6</v>
      </c>
      <c r="O29" s="140"/>
      <c r="P29" s="140"/>
      <c r="Q29" s="1193"/>
      <c r="R29" s="112"/>
      <c r="S29" s="112"/>
      <c r="T29" s="112"/>
    </row>
    <row r="30" spans="1:20" ht="20.100000000000001" customHeight="1">
      <c r="A30" s="1262"/>
      <c r="B30" s="1208" t="s">
        <v>1536</v>
      </c>
      <c r="C30" s="321" t="s">
        <v>1537</v>
      </c>
      <c r="D30" s="322" t="s">
        <v>1538</v>
      </c>
      <c r="E30" s="329" t="s">
        <v>1539</v>
      </c>
      <c r="F30" s="135">
        <v>12</v>
      </c>
      <c r="G30" s="135">
        <v>24</v>
      </c>
      <c r="H30" s="327" t="s">
        <v>937</v>
      </c>
      <c r="I30" s="140">
        <v>6</v>
      </c>
      <c r="J30" s="140">
        <v>6</v>
      </c>
      <c r="K30" s="140"/>
      <c r="L30" s="140"/>
      <c r="M30" s="140"/>
      <c r="N30" s="140"/>
      <c r="O30" s="140"/>
      <c r="P30" s="140"/>
      <c r="Q30" s="1193"/>
      <c r="R30" s="112"/>
      <c r="S30" s="112"/>
      <c r="T30" s="112"/>
    </row>
    <row r="31" spans="1:20" ht="20.100000000000001" customHeight="1">
      <c r="A31" s="1262"/>
      <c r="B31" s="1193"/>
      <c r="C31" s="321" t="s">
        <v>1540</v>
      </c>
      <c r="D31" s="322" t="s">
        <v>1541</v>
      </c>
      <c r="E31" s="329" t="s">
        <v>1542</v>
      </c>
      <c r="F31" s="135">
        <v>12</v>
      </c>
      <c r="G31" s="135">
        <v>24</v>
      </c>
      <c r="H31" s="327" t="s">
        <v>937</v>
      </c>
      <c r="I31" s="140"/>
      <c r="J31" s="140"/>
      <c r="K31" s="140">
        <v>6</v>
      </c>
      <c r="L31" s="140">
        <v>6</v>
      </c>
      <c r="M31" s="140"/>
      <c r="N31" s="140"/>
      <c r="O31" s="140"/>
      <c r="P31" s="140"/>
      <c r="Q31" s="1193"/>
      <c r="R31" s="112"/>
      <c r="S31" s="112"/>
      <c r="T31" s="112"/>
    </row>
    <row r="32" spans="1:20" ht="20.100000000000001" customHeight="1">
      <c r="A32" s="1262"/>
      <c r="B32" s="1209"/>
      <c r="C32" s="321" t="s">
        <v>1543</v>
      </c>
      <c r="D32" s="322" t="s">
        <v>1538</v>
      </c>
      <c r="E32" s="329" t="s">
        <v>1544</v>
      </c>
      <c r="F32" s="135">
        <v>12</v>
      </c>
      <c r="G32" s="135">
        <v>24</v>
      </c>
      <c r="H32" s="327" t="s">
        <v>937</v>
      </c>
      <c r="I32" s="140"/>
      <c r="J32" s="140"/>
      <c r="K32" s="140"/>
      <c r="L32" s="140"/>
      <c r="M32" s="140">
        <v>6</v>
      </c>
      <c r="N32" s="140">
        <v>6</v>
      </c>
      <c r="O32" s="140"/>
      <c r="P32" s="140"/>
      <c r="Q32" s="1193"/>
      <c r="R32" s="112"/>
      <c r="S32" s="112"/>
      <c r="T32" s="112"/>
    </row>
    <row r="33" spans="1:20" ht="20.100000000000001" customHeight="1">
      <c r="A33" s="1262"/>
      <c r="B33" s="1208" t="s">
        <v>1545</v>
      </c>
      <c r="C33" s="321" t="s">
        <v>1546</v>
      </c>
      <c r="D33" s="322" t="s">
        <v>1547</v>
      </c>
      <c r="E33" s="329" t="s">
        <v>1548</v>
      </c>
      <c r="F33" s="135">
        <v>12</v>
      </c>
      <c r="G33" s="135">
        <v>24</v>
      </c>
      <c r="H33" s="327" t="s">
        <v>937</v>
      </c>
      <c r="I33" s="140">
        <v>6</v>
      </c>
      <c r="J33" s="140">
        <v>6</v>
      </c>
      <c r="K33" s="140"/>
      <c r="L33" s="140"/>
      <c r="M33" s="140"/>
      <c r="N33" s="140"/>
      <c r="O33" s="140"/>
      <c r="P33" s="140"/>
      <c r="Q33" s="1193"/>
      <c r="R33" s="112"/>
      <c r="S33" s="112"/>
      <c r="T33" s="112"/>
    </row>
    <row r="34" spans="1:20" ht="20.100000000000001" customHeight="1">
      <c r="A34" s="1262"/>
      <c r="B34" s="1193"/>
      <c r="C34" s="321" t="s">
        <v>1549</v>
      </c>
      <c r="D34" s="322" t="s">
        <v>1550</v>
      </c>
      <c r="E34" s="329" t="s">
        <v>1551</v>
      </c>
      <c r="F34" s="135">
        <v>12</v>
      </c>
      <c r="G34" s="135">
        <v>24</v>
      </c>
      <c r="H34" s="327" t="s">
        <v>937</v>
      </c>
      <c r="I34" s="140"/>
      <c r="J34" s="140"/>
      <c r="K34" s="140">
        <v>6</v>
      </c>
      <c r="L34" s="140">
        <v>6</v>
      </c>
      <c r="M34" s="140"/>
      <c r="N34" s="140"/>
      <c r="O34" s="140"/>
      <c r="P34" s="140"/>
      <c r="Q34" s="1193"/>
      <c r="R34" s="112"/>
      <c r="S34" s="112"/>
      <c r="T34" s="112"/>
    </row>
    <row r="35" spans="1:20" ht="20.100000000000001" customHeight="1">
      <c r="A35" s="1262"/>
      <c r="B35" s="1209"/>
      <c r="C35" s="330" t="s">
        <v>1552</v>
      </c>
      <c r="D35" s="322" t="s">
        <v>1550</v>
      </c>
      <c r="E35" s="329" t="s">
        <v>1551</v>
      </c>
      <c r="F35" s="331">
        <v>12</v>
      </c>
      <c r="G35" s="331">
        <v>24</v>
      </c>
      <c r="H35" s="332" t="s">
        <v>937</v>
      </c>
      <c r="I35" s="333"/>
      <c r="J35" s="333"/>
      <c r="K35" s="333"/>
      <c r="L35" s="333"/>
      <c r="M35" s="333">
        <v>6</v>
      </c>
      <c r="N35" s="333">
        <v>6</v>
      </c>
      <c r="O35" s="140"/>
      <c r="P35" s="140"/>
      <c r="Q35" s="1209"/>
      <c r="R35" s="112"/>
      <c r="S35" s="112"/>
      <c r="T35" s="112"/>
    </row>
    <row r="36" spans="1:20" ht="20.100000000000001" customHeight="1">
      <c r="A36" s="1262"/>
      <c r="B36" s="1257" t="s">
        <v>1553</v>
      </c>
      <c r="C36" s="321" t="s">
        <v>1554</v>
      </c>
      <c r="D36" s="334" t="s">
        <v>1555</v>
      </c>
      <c r="E36" s="329" t="s">
        <v>1556</v>
      </c>
      <c r="F36" s="135">
        <v>2</v>
      </c>
      <c r="G36" s="135">
        <v>2</v>
      </c>
      <c r="H36" s="327" t="s">
        <v>937</v>
      </c>
      <c r="I36" s="140"/>
      <c r="J36" s="140"/>
      <c r="K36" s="140">
        <v>2</v>
      </c>
      <c r="L36" s="140"/>
      <c r="M36" s="140"/>
      <c r="N36" s="140"/>
      <c r="O36" s="140"/>
      <c r="P36" s="140"/>
      <c r="Q36" s="140"/>
      <c r="R36" s="112"/>
      <c r="S36" s="112"/>
      <c r="T36" s="112"/>
    </row>
    <row r="37" spans="1:20" ht="20.100000000000001" customHeight="1">
      <c r="A37" s="1262"/>
      <c r="B37" s="1193"/>
      <c r="C37" s="321" t="s">
        <v>1557</v>
      </c>
      <c r="D37" s="334" t="s">
        <v>1558</v>
      </c>
      <c r="E37" s="329" t="s">
        <v>1559</v>
      </c>
      <c r="F37" s="135">
        <v>2</v>
      </c>
      <c r="G37" s="135">
        <v>2</v>
      </c>
      <c r="H37" s="327" t="s">
        <v>937</v>
      </c>
      <c r="I37" s="140"/>
      <c r="J37" s="140"/>
      <c r="K37" s="140">
        <v>2</v>
      </c>
      <c r="L37" s="140"/>
      <c r="M37" s="140"/>
      <c r="N37" s="140"/>
      <c r="O37" s="140"/>
      <c r="P37" s="140"/>
      <c r="Q37" s="140"/>
      <c r="R37" s="112"/>
      <c r="S37" s="112"/>
      <c r="T37" s="112"/>
    </row>
    <row r="38" spans="1:20" ht="20.100000000000001" customHeight="1">
      <c r="A38" s="1262"/>
      <c r="B38" s="1193"/>
      <c r="C38" s="321" t="s">
        <v>1560</v>
      </c>
      <c r="D38" s="328" t="s">
        <v>1561</v>
      </c>
      <c r="E38" s="335" t="s">
        <v>1562</v>
      </c>
      <c r="F38" s="135">
        <v>2</v>
      </c>
      <c r="G38" s="135">
        <v>2</v>
      </c>
      <c r="H38" s="327" t="s">
        <v>937</v>
      </c>
      <c r="I38" s="140"/>
      <c r="J38" s="140"/>
      <c r="K38" s="140"/>
      <c r="L38" s="140"/>
      <c r="M38" s="140">
        <v>2</v>
      </c>
      <c r="N38" s="140"/>
      <c r="O38" s="140"/>
      <c r="P38" s="140"/>
      <c r="Q38" s="140"/>
      <c r="R38" s="112"/>
      <c r="S38" s="112"/>
      <c r="T38" s="112"/>
    </row>
    <row r="39" spans="1:20" ht="20.100000000000001" customHeight="1">
      <c r="A39" s="1262"/>
      <c r="B39" s="1193"/>
      <c r="C39" s="321" t="s">
        <v>1563</v>
      </c>
      <c r="D39" s="334" t="s">
        <v>945</v>
      </c>
      <c r="E39" s="329" t="s">
        <v>1564</v>
      </c>
      <c r="F39" s="135">
        <v>4</v>
      </c>
      <c r="G39" s="135">
        <v>4</v>
      </c>
      <c r="H39" s="327" t="s">
        <v>937</v>
      </c>
      <c r="I39" s="140"/>
      <c r="J39" s="140"/>
      <c r="K39" s="140"/>
      <c r="L39" s="140"/>
      <c r="M39" s="140">
        <v>2</v>
      </c>
      <c r="N39" s="140">
        <v>2</v>
      </c>
      <c r="O39" s="140"/>
      <c r="P39" s="140"/>
      <c r="Q39" s="140"/>
      <c r="R39" s="112"/>
      <c r="S39" s="112"/>
      <c r="T39" s="112"/>
    </row>
    <row r="40" spans="1:20" ht="20.100000000000001" customHeight="1">
      <c r="A40" s="1262"/>
      <c r="B40" s="1193"/>
      <c r="C40" s="336" t="s">
        <v>1565</v>
      </c>
      <c r="D40" s="337" t="s">
        <v>1566</v>
      </c>
      <c r="E40" s="338" t="s">
        <v>1567</v>
      </c>
      <c r="F40" s="339">
        <v>1</v>
      </c>
      <c r="G40" s="339">
        <v>2</v>
      </c>
      <c r="H40" s="340" t="s">
        <v>937</v>
      </c>
      <c r="I40" s="341"/>
      <c r="J40" s="341">
        <v>1</v>
      </c>
      <c r="K40" s="341"/>
      <c r="L40" s="341"/>
      <c r="M40" s="341"/>
      <c r="N40" s="341"/>
      <c r="O40" s="341"/>
      <c r="P40" s="341"/>
      <c r="Q40" s="340"/>
      <c r="R40" s="112"/>
      <c r="S40" s="112"/>
      <c r="T40" s="112"/>
    </row>
    <row r="41" spans="1:20" ht="20.100000000000001" customHeight="1">
      <c r="A41" s="1262"/>
      <c r="B41" s="1193"/>
      <c r="C41" s="321" t="s">
        <v>1568</v>
      </c>
      <c r="D41" s="328" t="s">
        <v>1569</v>
      </c>
      <c r="E41" s="329" t="s">
        <v>1570</v>
      </c>
      <c r="F41" s="135">
        <v>1</v>
      </c>
      <c r="G41" s="135">
        <v>2</v>
      </c>
      <c r="H41" s="342" t="s">
        <v>1292</v>
      </c>
      <c r="I41" s="140">
        <v>1</v>
      </c>
      <c r="J41" s="140"/>
      <c r="K41" s="140"/>
      <c r="L41" s="343"/>
      <c r="M41" s="343"/>
      <c r="N41" s="343"/>
      <c r="O41" s="343"/>
      <c r="P41" s="140"/>
      <c r="Q41" s="251"/>
      <c r="R41" s="112"/>
      <c r="S41" s="112"/>
      <c r="T41" s="112"/>
    </row>
    <row r="42" spans="1:20" ht="20.100000000000001" customHeight="1">
      <c r="A42" s="1262"/>
      <c r="B42" s="1193"/>
      <c r="C42" s="344" t="s">
        <v>1571</v>
      </c>
      <c r="D42" s="345" t="s">
        <v>946</v>
      </c>
      <c r="E42" s="346" t="s">
        <v>1572</v>
      </c>
      <c r="F42" s="331">
        <v>0</v>
      </c>
      <c r="G42" s="331">
        <v>1</v>
      </c>
      <c r="H42" s="332" t="s">
        <v>937</v>
      </c>
      <c r="I42" s="343"/>
      <c r="J42" s="343"/>
      <c r="K42" s="343"/>
      <c r="L42" s="343"/>
      <c r="M42" s="140">
        <v>0</v>
      </c>
      <c r="N42" s="140"/>
      <c r="O42" s="343"/>
      <c r="P42" s="140"/>
      <c r="Q42" s="140"/>
      <c r="R42" s="112"/>
      <c r="S42" s="112"/>
      <c r="T42" s="112"/>
    </row>
    <row r="43" spans="1:20" ht="20.100000000000001" customHeight="1">
      <c r="A43" s="1262"/>
      <c r="B43" s="1193"/>
      <c r="C43" s="321" t="s">
        <v>1573</v>
      </c>
      <c r="D43" s="334" t="s">
        <v>947</v>
      </c>
      <c r="E43" s="329" t="s">
        <v>1574</v>
      </c>
      <c r="F43" s="135">
        <v>0</v>
      </c>
      <c r="G43" s="135">
        <v>1</v>
      </c>
      <c r="H43" s="327" t="s">
        <v>937</v>
      </c>
      <c r="I43" s="343"/>
      <c r="J43" s="343"/>
      <c r="K43" s="343"/>
      <c r="L43" s="343"/>
      <c r="M43" s="140"/>
      <c r="N43" s="140">
        <v>0</v>
      </c>
      <c r="O43" s="343"/>
      <c r="P43" s="140"/>
      <c r="Q43" s="140"/>
      <c r="R43" s="112"/>
      <c r="S43" s="112"/>
      <c r="T43" s="112"/>
    </row>
    <row r="44" spans="1:20" ht="20.100000000000001" customHeight="1">
      <c r="A44" s="1262"/>
      <c r="B44" s="1209"/>
      <c r="C44" s="321"/>
      <c r="D44" s="334"/>
      <c r="E44" s="327" t="s">
        <v>1575</v>
      </c>
      <c r="F44" s="347">
        <v>48</v>
      </c>
      <c r="G44" s="348">
        <v>88</v>
      </c>
      <c r="H44" s="327"/>
      <c r="I44" s="343"/>
      <c r="J44" s="343"/>
      <c r="K44" s="343"/>
      <c r="L44" s="343"/>
      <c r="M44" s="140"/>
      <c r="N44" s="140"/>
      <c r="O44" s="343"/>
      <c r="P44" s="140"/>
      <c r="Q44" s="251" t="s">
        <v>1576</v>
      </c>
      <c r="R44" s="112"/>
      <c r="S44" s="112"/>
      <c r="T44" s="112"/>
    </row>
    <row r="45" spans="1:20" ht="20.100000000000001" customHeight="1">
      <c r="A45" s="1262"/>
      <c r="B45" s="1258" t="s">
        <v>1577</v>
      </c>
      <c r="C45" s="321" t="s">
        <v>1578</v>
      </c>
      <c r="D45" s="328" t="s">
        <v>136</v>
      </c>
      <c r="E45" s="329" t="s">
        <v>1579</v>
      </c>
      <c r="F45" s="135">
        <v>1</v>
      </c>
      <c r="G45" s="135">
        <v>2</v>
      </c>
      <c r="H45" s="327" t="s">
        <v>1580</v>
      </c>
      <c r="I45" s="343"/>
      <c r="J45" s="343"/>
      <c r="K45" s="140">
        <v>1</v>
      </c>
      <c r="L45" s="140"/>
      <c r="M45" s="140"/>
      <c r="N45" s="140"/>
      <c r="O45" s="140"/>
      <c r="P45" s="140"/>
      <c r="Q45" s="1238" t="s">
        <v>1581</v>
      </c>
      <c r="R45" s="112"/>
      <c r="S45" s="112"/>
      <c r="T45" s="112"/>
    </row>
    <row r="46" spans="1:20" ht="20.100000000000001" customHeight="1">
      <c r="A46" s="1262"/>
      <c r="B46" s="1259"/>
      <c r="C46" s="321" t="s">
        <v>1582</v>
      </c>
      <c r="D46" s="349" t="s">
        <v>953</v>
      </c>
      <c r="E46" s="329" t="s">
        <v>1583</v>
      </c>
      <c r="F46" s="135">
        <v>1</v>
      </c>
      <c r="G46" s="135">
        <v>2</v>
      </c>
      <c r="H46" s="327" t="s">
        <v>1580</v>
      </c>
      <c r="I46" s="343"/>
      <c r="J46" s="343"/>
      <c r="K46" s="140"/>
      <c r="L46" s="140">
        <v>1</v>
      </c>
      <c r="M46" s="140"/>
      <c r="N46" s="140"/>
      <c r="O46" s="140"/>
      <c r="P46" s="140"/>
      <c r="Q46" s="1239"/>
      <c r="R46" s="112"/>
      <c r="S46" s="112"/>
      <c r="T46" s="112"/>
    </row>
    <row r="47" spans="1:20" ht="20.100000000000001" customHeight="1">
      <c r="A47" s="1262"/>
      <c r="B47" s="1259"/>
      <c r="C47" s="321" t="s">
        <v>1584</v>
      </c>
      <c r="D47" s="328" t="s">
        <v>148</v>
      </c>
      <c r="E47" s="329" t="s">
        <v>1585</v>
      </c>
      <c r="F47" s="135">
        <v>1</v>
      </c>
      <c r="G47" s="135">
        <v>2</v>
      </c>
      <c r="H47" s="327" t="s">
        <v>1580</v>
      </c>
      <c r="I47" s="343"/>
      <c r="J47" s="343"/>
      <c r="K47" s="140"/>
      <c r="L47" s="140"/>
      <c r="M47" s="140">
        <v>1</v>
      </c>
      <c r="N47" s="140"/>
      <c r="O47" s="140"/>
      <c r="P47" s="140"/>
      <c r="Q47" s="1239"/>
      <c r="R47" s="112"/>
      <c r="S47" s="112"/>
      <c r="T47" s="112"/>
    </row>
    <row r="48" spans="1:20" ht="20.100000000000001" customHeight="1">
      <c r="A48" s="1262"/>
      <c r="B48" s="1259"/>
      <c r="C48" s="321" t="s">
        <v>1586</v>
      </c>
      <c r="D48" s="334" t="s">
        <v>138</v>
      </c>
      <c r="E48" s="329" t="s">
        <v>1587</v>
      </c>
      <c r="F48" s="135">
        <v>1</v>
      </c>
      <c r="G48" s="135">
        <v>2</v>
      </c>
      <c r="H48" s="327" t="s">
        <v>1588</v>
      </c>
      <c r="I48" s="343"/>
      <c r="J48" s="343"/>
      <c r="K48" s="140"/>
      <c r="L48" s="140"/>
      <c r="M48" s="140"/>
      <c r="N48" s="140">
        <v>1</v>
      </c>
      <c r="O48" s="140"/>
      <c r="P48" s="140"/>
      <c r="Q48" s="1239"/>
      <c r="R48" s="112"/>
      <c r="S48" s="112"/>
      <c r="T48" s="112"/>
    </row>
    <row r="49" spans="1:20" ht="20.100000000000001" customHeight="1">
      <c r="A49" s="1262"/>
      <c r="B49" s="1259"/>
      <c r="C49" s="321" t="s">
        <v>1589</v>
      </c>
      <c r="D49" s="334" t="s">
        <v>1590</v>
      </c>
      <c r="E49" s="329" t="s">
        <v>1591</v>
      </c>
      <c r="F49" s="135">
        <v>1</v>
      </c>
      <c r="G49" s="135">
        <v>2</v>
      </c>
      <c r="H49" s="327" t="s">
        <v>1588</v>
      </c>
      <c r="I49" s="343"/>
      <c r="J49" s="343"/>
      <c r="K49" s="140"/>
      <c r="L49" s="140"/>
      <c r="M49" s="140"/>
      <c r="N49" s="140"/>
      <c r="O49" s="140">
        <v>1</v>
      </c>
      <c r="P49" s="140"/>
      <c r="Q49" s="1239"/>
      <c r="R49" s="112"/>
      <c r="S49" s="112"/>
      <c r="T49" s="112"/>
    </row>
    <row r="50" spans="1:20" ht="20.100000000000001" customHeight="1" thickBot="1">
      <c r="A50" s="1263"/>
      <c r="B50" s="1260"/>
      <c r="C50" s="350" t="s">
        <v>1592</v>
      </c>
      <c r="D50" s="351" t="s">
        <v>1593</v>
      </c>
      <c r="E50" s="352" t="s">
        <v>1594</v>
      </c>
      <c r="F50" s="353">
        <v>1</v>
      </c>
      <c r="G50" s="353">
        <v>2</v>
      </c>
      <c r="H50" s="354" t="s">
        <v>1595</v>
      </c>
      <c r="I50" s="355"/>
      <c r="J50" s="355"/>
      <c r="K50" s="356"/>
      <c r="L50" s="356"/>
      <c r="M50" s="356"/>
      <c r="N50" s="356"/>
      <c r="O50" s="356"/>
      <c r="P50" s="356">
        <v>1</v>
      </c>
      <c r="Q50" s="1240"/>
      <c r="R50" s="112"/>
      <c r="S50" s="112"/>
      <c r="T50" s="112"/>
    </row>
    <row r="51" spans="1:20" s="300" customFormat="1" ht="20.100000000000001" customHeight="1">
      <c r="A51" s="1199" t="s">
        <v>1596</v>
      </c>
      <c r="B51" s="1201" t="s">
        <v>1597</v>
      </c>
      <c r="C51" s="357" t="s">
        <v>1598</v>
      </c>
      <c r="D51" s="358" t="s">
        <v>1512</v>
      </c>
      <c r="E51" s="359" t="s">
        <v>1599</v>
      </c>
      <c r="F51" s="360">
        <v>12</v>
      </c>
      <c r="G51" s="360">
        <v>24</v>
      </c>
      <c r="H51" s="361" t="s">
        <v>937</v>
      </c>
      <c r="I51" s="362"/>
      <c r="J51" s="362"/>
      <c r="K51" s="362"/>
      <c r="L51" s="362"/>
      <c r="M51" s="362"/>
      <c r="N51" s="362"/>
      <c r="O51" s="362">
        <v>6</v>
      </c>
      <c r="P51" s="362">
        <v>6</v>
      </c>
      <c r="Q51" s="1244" t="s">
        <v>1600</v>
      </c>
      <c r="R51" s="363"/>
      <c r="S51" s="363"/>
      <c r="T51" s="363"/>
    </row>
    <row r="52" spans="1:20" s="300" customFormat="1" ht="20.100000000000001" customHeight="1">
      <c r="A52" s="1241"/>
      <c r="B52" s="1243"/>
      <c r="C52" s="336" t="s">
        <v>1601</v>
      </c>
      <c r="D52" s="364" t="s">
        <v>1602</v>
      </c>
      <c r="E52" s="338" t="s">
        <v>1603</v>
      </c>
      <c r="F52" s="339">
        <v>12</v>
      </c>
      <c r="G52" s="339">
        <v>24</v>
      </c>
      <c r="H52" s="340" t="s">
        <v>937</v>
      </c>
      <c r="I52" s="341"/>
      <c r="J52" s="341"/>
      <c r="K52" s="341"/>
      <c r="L52" s="341"/>
      <c r="M52" s="341"/>
      <c r="N52" s="341"/>
      <c r="O52" s="341">
        <v>6</v>
      </c>
      <c r="P52" s="341">
        <v>6</v>
      </c>
      <c r="Q52" s="1245"/>
      <c r="R52" s="363"/>
      <c r="S52" s="363"/>
      <c r="T52" s="363"/>
    </row>
    <row r="53" spans="1:20" s="300" customFormat="1" ht="20.100000000000001" customHeight="1">
      <c r="A53" s="1241"/>
      <c r="B53" s="1243"/>
      <c r="C53" s="336" t="s">
        <v>1604</v>
      </c>
      <c r="D53" s="358" t="s">
        <v>1605</v>
      </c>
      <c r="E53" s="338" t="s">
        <v>1606</v>
      </c>
      <c r="F53" s="339">
        <v>12</v>
      </c>
      <c r="G53" s="339">
        <v>24</v>
      </c>
      <c r="H53" s="340" t="s">
        <v>937</v>
      </c>
      <c r="I53" s="341"/>
      <c r="J53" s="341"/>
      <c r="K53" s="341"/>
      <c r="L53" s="341"/>
      <c r="M53" s="341"/>
      <c r="N53" s="341"/>
      <c r="O53" s="341">
        <v>6</v>
      </c>
      <c r="P53" s="341">
        <v>6</v>
      </c>
      <c r="Q53" s="1245"/>
      <c r="R53" s="363"/>
      <c r="S53" s="363"/>
      <c r="T53" s="363"/>
    </row>
    <row r="54" spans="1:20" s="300" customFormat="1" ht="20.100000000000001" customHeight="1">
      <c r="A54" s="1241"/>
      <c r="B54" s="1243"/>
      <c r="C54" s="336" t="s">
        <v>1607</v>
      </c>
      <c r="D54" s="358" t="s">
        <v>1608</v>
      </c>
      <c r="E54" s="338" t="s">
        <v>1531</v>
      </c>
      <c r="F54" s="339">
        <v>12</v>
      </c>
      <c r="G54" s="339">
        <v>24</v>
      </c>
      <c r="H54" s="340" t="s">
        <v>937</v>
      </c>
      <c r="I54" s="341"/>
      <c r="J54" s="341"/>
      <c r="K54" s="341"/>
      <c r="L54" s="341"/>
      <c r="M54" s="341"/>
      <c r="N54" s="341"/>
      <c r="O54" s="341">
        <v>6</v>
      </c>
      <c r="P54" s="341">
        <v>6</v>
      </c>
      <c r="Q54" s="1245"/>
      <c r="R54" s="363"/>
      <c r="S54" s="363"/>
      <c r="T54" s="363"/>
    </row>
    <row r="55" spans="1:20" s="300" customFormat="1" ht="20.100000000000001" customHeight="1">
      <c r="A55" s="1241"/>
      <c r="B55" s="1243"/>
      <c r="C55" s="336" t="s">
        <v>1609</v>
      </c>
      <c r="D55" s="358" t="s">
        <v>1610</v>
      </c>
      <c r="E55" s="338" t="s">
        <v>1611</v>
      </c>
      <c r="F55" s="339">
        <v>12</v>
      </c>
      <c r="G55" s="339">
        <v>24</v>
      </c>
      <c r="H55" s="340" t="s">
        <v>937</v>
      </c>
      <c r="I55" s="341"/>
      <c r="J55" s="341"/>
      <c r="K55" s="341"/>
      <c r="L55" s="341"/>
      <c r="M55" s="341"/>
      <c r="N55" s="341"/>
      <c r="O55" s="341">
        <v>6</v>
      </c>
      <c r="P55" s="341">
        <v>6</v>
      </c>
      <c r="Q55" s="1245"/>
      <c r="R55" s="363"/>
      <c r="S55" s="363"/>
      <c r="T55" s="363"/>
    </row>
    <row r="56" spans="1:20" s="300" customFormat="1" ht="20.100000000000001" customHeight="1">
      <c r="A56" s="1241"/>
      <c r="B56" s="1243"/>
      <c r="C56" s="336" t="s">
        <v>1612</v>
      </c>
      <c r="D56" s="364" t="s">
        <v>1613</v>
      </c>
      <c r="E56" s="338" t="s">
        <v>1614</v>
      </c>
      <c r="F56" s="339">
        <v>12</v>
      </c>
      <c r="G56" s="339">
        <v>24</v>
      </c>
      <c r="H56" s="340" t="s">
        <v>937</v>
      </c>
      <c r="I56" s="341"/>
      <c r="J56" s="341"/>
      <c r="K56" s="341"/>
      <c r="L56" s="341"/>
      <c r="M56" s="341"/>
      <c r="N56" s="341"/>
      <c r="O56" s="341">
        <v>6</v>
      </c>
      <c r="P56" s="341">
        <v>6</v>
      </c>
      <c r="Q56" s="1246"/>
    </row>
    <row r="57" spans="1:20" s="300" customFormat="1" ht="20.100000000000001" customHeight="1">
      <c r="A57" s="1241"/>
      <c r="B57" s="1243"/>
      <c r="C57" s="357" t="s">
        <v>1615</v>
      </c>
      <c r="D57" s="365" t="s">
        <v>1616</v>
      </c>
      <c r="E57" s="359" t="s">
        <v>1617</v>
      </c>
      <c r="F57" s="360">
        <v>2</v>
      </c>
      <c r="G57" s="360">
        <v>4</v>
      </c>
      <c r="H57" s="366" t="s">
        <v>1618</v>
      </c>
      <c r="I57" s="367"/>
      <c r="J57" s="367"/>
      <c r="K57" s="367"/>
      <c r="L57" s="367"/>
      <c r="M57" s="367"/>
      <c r="N57" s="367"/>
      <c r="O57" s="367">
        <v>1</v>
      </c>
      <c r="P57" s="367">
        <v>1</v>
      </c>
      <c r="Q57" s="368"/>
    </row>
    <row r="58" spans="1:20" s="300" customFormat="1" ht="20.100000000000001" customHeight="1">
      <c r="A58" s="1241"/>
      <c r="B58" s="1247" t="s">
        <v>1619</v>
      </c>
      <c r="C58" s="336" t="s">
        <v>1620</v>
      </c>
      <c r="D58" s="337" t="s">
        <v>1621</v>
      </c>
      <c r="E58" s="338" t="s">
        <v>1622</v>
      </c>
      <c r="F58" s="339">
        <v>2</v>
      </c>
      <c r="G58" s="339">
        <v>2</v>
      </c>
      <c r="H58" s="340" t="s">
        <v>937</v>
      </c>
      <c r="I58" s="369"/>
      <c r="J58" s="369"/>
      <c r="K58" s="369"/>
      <c r="L58" s="369"/>
      <c r="M58" s="369"/>
      <c r="N58" s="369"/>
      <c r="O58" s="370">
        <v>2</v>
      </c>
      <c r="P58" s="369"/>
      <c r="Q58" s="371"/>
    </row>
    <row r="59" spans="1:20" s="376" customFormat="1" ht="20.100000000000001" customHeight="1">
      <c r="A59" s="1241"/>
      <c r="B59" s="1247"/>
      <c r="C59" s="372" t="s">
        <v>1623</v>
      </c>
      <c r="D59" s="337" t="s">
        <v>1624</v>
      </c>
      <c r="E59" s="373" t="s">
        <v>1625</v>
      </c>
      <c r="F59" s="341">
        <v>2</v>
      </c>
      <c r="G59" s="341">
        <v>2</v>
      </c>
      <c r="H59" s="340" t="s">
        <v>937</v>
      </c>
      <c r="I59" s="341"/>
      <c r="J59" s="341"/>
      <c r="K59" s="341"/>
      <c r="L59" s="341"/>
      <c r="M59" s="341">
        <v>2</v>
      </c>
      <c r="N59" s="341"/>
      <c r="O59" s="374"/>
      <c r="P59" s="341"/>
      <c r="Q59" s="375"/>
    </row>
    <row r="60" spans="1:20" s="376" customFormat="1" ht="20.100000000000001" customHeight="1">
      <c r="A60" s="1241"/>
      <c r="B60" s="1247"/>
      <c r="C60" s="336" t="s">
        <v>1626</v>
      </c>
      <c r="D60" s="337" t="s">
        <v>1627</v>
      </c>
      <c r="E60" s="377" t="s">
        <v>1628</v>
      </c>
      <c r="F60" s="339">
        <v>2</v>
      </c>
      <c r="G60" s="339">
        <v>2</v>
      </c>
      <c r="H60" s="340" t="s">
        <v>937</v>
      </c>
      <c r="I60" s="341"/>
      <c r="J60" s="341"/>
      <c r="K60" s="341"/>
      <c r="L60" s="341"/>
      <c r="M60" s="341"/>
      <c r="N60" s="341"/>
      <c r="O60" s="374"/>
      <c r="P60" s="341">
        <v>2</v>
      </c>
      <c r="Q60" s="375"/>
    </row>
    <row r="61" spans="1:20" s="376" customFormat="1" ht="20.100000000000001" customHeight="1">
      <c r="A61" s="1241"/>
      <c r="B61" s="1247"/>
      <c r="C61" s="336" t="s">
        <v>1629</v>
      </c>
      <c r="D61" s="337" t="s">
        <v>954</v>
      </c>
      <c r="E61" s="338" t="s">
        <v>1630</v>
      </c>
      <c r="F61" s="339">
        <v>2</v>
      </c>
      <c r="G61" s="339">
        <v>2</v>
      </c>
      <c r="H61" s="340" t="s">
        <v>937</v>
      </c>
      <c r="I61" s="341"/>
      <c r="J61" s="341"/>
      <c r="K61" s="341"/>
      <c r="L61" s="341"/>
      <c r="M61" s="341"/>
      <c r="N61" s="341"/>
      <c r="O61" s="374">
        <v>2</v>
      </c>
      <c r="P61" s="341"/>
      <c r="Q61" s="375"/>
    </row>
    <row r="62" spans="1:20" s="376" customFormat="1" ht="20.100000000000001" customHeight="1">
      <c r="A62" s="1241"/>
      <c r="B62" s="1247"/>
      <c r="C62" s="336" t="s">
        <v>1631</v>
      </c>
      <c r="D62" s="364" t="s">
        <v>955</v>
      </c>
      <c r="E62" s="338" t="s">
        <v>1632</v>
      </c>
      <c r="F62" s="339">
        <v>2</v>
      </c>
      <c r="G62" s="339">
        <v>2</v>
      </c>
      <c r="H62" s="340" t="s">
        <v>937</v>
      </c>
      <c r="I62" s="341"/>
      <c r="J62" s="341"/>
      <c r="K62" s="341">
        <v>2</v>
      </c>
      <c r="L62" s="341"/>
      <c r="M62" s="341"/>
      <c r="N62" s="341"/>
      <c r="O62" s="374"/>
      <c r="P62" s="341"/>
      <c r="Q62" s="375"/>
    </row>
    <row r="63" spans="1:20" s="376" customFormat="1" ht="20.100000000000001" customHeight="1">
      <c r="A63" s="1241"/>
      <c r="B63" s="1247"/>
      <c r="C63" s="378" t="s">
        <v>1633</v>
      </c>
      <c r="D63" s="379" t="s">
        <v>1634</v>
      </c>
      <c r="E63" s="380" t="s">
        <v>1635</v>
      </c>
      <c r="F63" s="341">
        <v>4</v>
      </c>
      <c r="G63" s="341">
        <v>12</v>
      </c>
      <c r="H63" s="381" t="s">
        <v>1618</v>
      </c>
      <c r="I63" s="341"/>
      <c r="J63" s="341"/>
      <c r="K63" s="341"/>
      <c r="L63" s="341"/>
      <c r="M63" s="341"/>
      <c r="N63" s="341"/>
      <c r="O63" s="341">
        <v>2</v>
      </c>
      <c r="P63" s="341">
        <v>2</v>
      </c>
      <c r="Q63" s="375"/>
    </row>
    <row r="64" spans="1:20" s="376" customFormat="1" ht="20.100000000000001" customHeight="1">
      <c r="A64" s="1241"/>
      <c r="B64" s="1248" t="s">
        <v>1636</v>
      </c>
      <c r="C64" s="336" t="s">
        <v>1637</v>
      </c>
      <c r="D64" s="364" t="s">
        <v>88</v>
      </c>
      <c r="E64" s="338" t="s">
        <v>1638</v>
      </c>
      <c r="F64" s="341">
        <v>2</v>
      </c>
      <c r="G64" s="341">
        <v>2</v>
      </c>
      <c r="H64" s="340" t="s">
        <v>937</v>
      </c>
      <c r="I64" s="341"/>
      <c r="J64" s="341"/>
      <c r="K64" s="341">
        <v>2</v>
      </c>
      <c r="L64" s="341"/>
      <c r="M64" s="341"/>
      <c r="N64" s="341"/>
      <c r="O64" s="341"/>
      <c r="P64" s="341"/>
      <c r="Q64" s="340"/>
    </row>
    <row r="65" spans="1:17" s="376" customFormat="1" ht="20.100000000000001" customHeight="1">
      <c r="A65" s="1241"/>
      <c r="B65" s="1248"/>
      <c r="C65" s="336" t="s">
        <v>1639</v>
      </c>
      <c r="D65" s="337" t="s">
        <v>192</v>
      </c>
      <c r="E65" s="338" t="s">
        <v>1640</v>
      </c>
      <c r="F65" s="339">
        <v>2</v>
      </c>
      <c r="G65" s="339">
        <v>2</v>
      </c>
      <c r="H65" s="340" t="s">
        <v>937</v>
      </c>
      <c r="I65" s="341"/>
      <c r="J65" s="341"/>
      <c r="K65" s="341"/>
      <c r="L65" s="341"/>
      <c r="M65" s="341"/>
      <c r="N65" s="341">
        <v>2</v>
      </c>
      <c r="O65" s="341"/>
      <c r="P65" s="341"/>
      <c r="Q65" s="340"/>
    </row>
    <row r="66" spans="1:17" s="376" customFormat="1" ht="20.100000000000001" customHeight="1">
      <c r="A66" s="1241"/>
      <c r="B66" s="1248"/>
      <c r="C66" s="336" t="s">
        <v>1641</v>
      </c>
      <c r="D66" s="337" t="s">
        <v>180</v>
      </c>
      <c r="E66" s="338" t="s">
        <v>1642</v>
      </c>
      <c r="F66" s="339">
        <v>2</v>
      </c>
      <c r="G66" s="339">
        <v>2</v>
      </c>
      <c r="H66" s="340" t="s">
        <v>937</v>
      </c>
      <c r="I66" s="341"/>
      <c r="J66" s="341"/>
      <c r="K66" s="341"/>
      <c r="L66" s="341"/>
      <c r="M66" s="341">
        <v>2</v>
      </c>
      <c r="N66" s="341"/>
      <c r="O66" s="341"/>
      <c r="P66" s="341"/>
      <c r="Q66" s="340"/>
    </row>
    <row r="67" spans="1:17" s="376" customFormat="1" ht="20.100000000000001" customHeight="1">
      <c r="A67" s="1241"/>
      <c r="B67" s="1248"/>
      <c r="C67" s="382" t="s">
        <v>1643</v>
      </c>
      <c r="D67" s="383" t="s">
        <v>688</v>
      </c>
      <c r="E67" s="323" t="s">
        <v>1644</v>
      </c>
      <c r="F67" s="324">
        <v>2</v>
      </c>
      <c r="G67" s="324">
        <v>2</v>
      </c>
      <c r="H67" s="342" t="s">
        <v>1645</v>
      </c>
      <c r="I67" s="384"/>
      <c r="J67" s="384">
        <v>2</v>
      </c>
      <c r="K67" s="384"/>
      <c r="L67" s="384"/>
      <c r="M67" s="384"/>
      <c r="N67" s="384"/>
      <c r="O67" s="384"/>
      <c r="P67" s="384"/>
      <c r="Q67" s="385"/>
    </row>
    <row r="68" spans="1:17" s="376" customFormat="1" ht="23.45" customHeight="1">
      <c r="A68" s="1241"/>
      <c r="B68" s="1248"/>
      <c r="C68" s="336" t="s">
        <v>1646</v>
      </c>
      <c r="D68" s="337" t="s">
        <v>164</v>
      </c>
      <c r="E68" s="338" t="s">
        <v>1647</v>
      </c>
      <c r="F68" s="339">
        <v>2</v>
      </c>
      <c r="G68" s="339">
        <v>2</v>
      </c>
      <c r="H68" s="340" t="s">
        <v>937</v>
      </c>
      <c r="I68" s="341"/>
      <c r="J68" s="341"/>
      <c r="K68" s="341"/>
      <c r="L68" s="341"/>
      <c r="M68" s="341"/>
      <c r="N68" s="341"/>
      <c r="O68" s="341">
        <v>2</v>
      </c>
      <c r="P68" s="341"/>
      <c r="Q68" s="340"/>
    </row>
    <row r="69" spans="1:17" s="376" customFormat="1" ht="20.100000000000001" customHeight="1">
      <c r="A69" s="1241"/>
      <c r="B69" s="1248"/>
      <c r="C69" s="336" t="s">
        <v>1648</v>
      </c>
      <c r="D69" s="364" t="s">
        <v>90</v>
      </c>
      <c r="E69" s="338" t="s">
        <v>1649</v>
      </c>
      <c r="F69" s="339">
        <v>2</v>
      </c>
      <c r="G69" s="339">
        <v>2</v>
      </c>
      <c r="H69" s="340" t="s">
        <v>937</v>
      </c>
      <c r="I69" s="341"/>
      <c r="J69" s="341"/>
      <c r="K69" s="341"/>
      <c r="L69" s="341"/>
      <c r="M69" s="341">
        <v>2</v>
      </c>
      <c r="N69" s="341"/>
      <c r="O69" s="341"/>
      <c r="P69" s="341"/>
      <c r="Q69" s="340"/>
    </row>
    <row r="70" spans="1:17" s="376" customFormat="1" ht="20.100000000000001" customHeight="1">
      <c r="A70" s="1241"/>
      <c r="B70" s="1248"/>
      <c r="C70" s="336" t="s">
        <v>1650</v>
      </c>
      <c r="D70" s="337" t="s">
        <v>174</v>
      </c>
      <c r="E70" s="338" t="s">
        <v>1651</v>
      </c>
      <c r="F70" s="339">
        <v>2</v>
      </c>
      <c r="G70" s="339">
        <v>2</v>
      </c>
      <c r="H70" s="386" t="s">
        <v>1618</v>
      </c>
      <c r="I70" s="362"/>
      <c r="J70" s="362"/>
      <c r="K70" s="362"/>
      <c r="L70" s="362"/>
      <c r="M70" s="362"/>
      <c r="N70" s="362"/>
      <c r="O70" s="362"/>
      <c r="P70" s="362">
        <v>2</v>
      </c>
      <c r="Q70" s="340"/>
    </row>
    <row r="71" spans="1:17" s="376" customFormat="1" ht="20.100000000000001" customHeight="1">
      <c r="A71" s="1241"/>
      <c r="B71" s="1192" t="s">
        <v>1652</v>
      </c>
      <c r="C71" s="336" t="s">
        <v>1653</v>
      </c>
      <c r="D71" s="337" t="s">
        <v>1654</v>
      </c>
      <c r="E71" s="338" t="s">
        <v>1655</v>
      </c>
      <c r="F71" s="339">
        <v>2</v>
      </c>
      <c r="G71" s="339">
        <v>2</v>
      </c>
      <c r="H71" s="340" t="s">
        <v>937</v>
      </c>
      <c r="I71" s="341">
        <v>2</v>
      </c>
      <c r="J71" s="341"/>
      <c r="K71" s="341"/>
      <c r="L71" s="341"/>
      <c r="M71" s="341"/>
      <c r="N71" s="341"/>
      <c r="O71" s="341"/>
      <c r="P71" s="341"/>
      <c r="Q71" s="340"/>
    </row>
    <row r="72" spans="1:17" s="376" customFormat="1" ht="20.100000000000001" customHeight="1">
      <c r="A72" s="1241"/>
      <c r="B72" s="1249"/>
      <c r="C72" s="336" t="s">
        <v>1656</v>
      </c>
      <c r="D72" s="337" t="s">
        <v>1657</v>
      </c>
      <c r="E72" s="338" t="s">
        <v>1658</v>
      </c>
      <c r="F72" s="339">
        <v>2</v>
      </c>
      <c r="G72" s="339">
        <v>2</v>
      </c>
      <c r="H72" s="340" t="s">
        <v>937</v>
      </c>
      <c r="I72" s="341"/>
      <c r="J72" s="341"/>
      <c r="K72" s="341"/>
      <c r="L72" s="341">
        <v>2</v>
      </c>
      <c r="M72" s="341"/>
      <c r="N72" s="341"/>
      <c r="P72" s="341"/>
      <c r="Q72" s="340"/>
    </row>
    <row r="73" spans="1:17" s="376" customFormat="1" ht="20.100000000000001" customHeight="1">
      <c r="A73" s="1241"/>
      <c r="B73" s="1249"/>
      <c r="C73" s="372" t="s">
        <v>1659</v>
      </c>
      <c r="D73" s="387" t="s">
        <v>1660</v>
      </c>
      <c r="E73" s="377" t="s">
        <v>1661</v>
      </c>
      <c r="F73" s="341">
        <v>2</v>
      </c>
      <c r="G73" s="341">
        <v>2</v>
      </c>
      <c r="H73" s="340" t="s">
        <v>937</v>
      </c>
      <c r="I73" s="341"/>
      <c r="J73" s="341"/>
      <c r="K73" s="341"/>
      <c r="M73" s="341">
        <v>2</v>
      </c>
      <c r="N73" s="341"/>
      <c r="O73" s="341"/>
      <c r="P73" s="341"/>
      <c r="Q73" s="375"/>
    </row>
    <row r="74" spans="1:17" s="376" customFormat="1" ht="20.100000000000001" customHeight="1">
      <c r="A74" s="1241"/>
      <c r="B74" s="1249"/>
      <c r="C74" s="372" t="s">
        <v>1662</v>
      </c>
      <c r="D74" s="387" t="s">
        <v>1663</v>
      </c>
      <c r="E74" s="377" t="s">
        <v>1664</v>
      </c>
      <c r="F74" s="341">
        <v>2</v>
      </c>
      <c r="G74" s="341">
        <v>2</v>
      </c>
      <c r="H74" s="340" t="s">
        <v>937</v>
      </c>
      <c r="I74" s="341"/>
      <c r="J74" s="341"/>
      <c r="K74" s="341"/>
      <c r="L74" s="341"/>
      <c r="M74" s="341"/>
      <c r="N74" s="341">
        <v>2</v>
      </c>
      <c r="O74" s="341"/>
      <c r="P74" s="341"/>
      <c r="Q74" s="375"/>
    </row>
    <row r="75" spans="1:17" s="376" customFormat="1" ht="20.100000000000001" customHeight="1">
      <c r="A75" s="1241"/>
      <c r="B75" s="1249"/>
      <c r="C75" s="372" t="s">
        <v>1665</v>
      </c>
      <c r="D75" s="387" t="s">
        <v>1666</v>
      </c>
      <c r="E75" s="377" t="s">
        <v>1667</v>
      </c>
      <c r="F75" s="341">
        <v>2</v>
      </c>
      <c r="G75" s="341">
        <v>2</v>
      </c>
      <c r="H75" s="381" t="s">
        <v>1645</v>
      </c>
      <c r="I75" s="341"/>
      <c r="J75" s="341"/>
      <c r="K75" s="341"/>
      <c r="L75" s="341"/>
      <c r="M75" s="341"/>
      <c r="N75" s="341"/>
      <c r="O75" s="341">
        <v>2</v>
      </c>
      <c r="Q75" s="375"/>
    </row>
    <row r="76" spans="1:17" s="376" customFormat="1" ht="20.100000000000001" customHeight="1" thickBot="1">
      <c r="A76" s="1242"/>
      <c r="B76" s="1250"/>
      <c r="C76" s="388" t="s">
        <v>1668</v>
      </c>
      <c r="D76" s="389" t="s">
        <v>1669</v>
      </c>
      <c r="E76" s="390" t="s">
        <v>1670</v>
      </c>
      <c r="F76" s="391">
        <v>4</v>
      </c>
      <c r="G76" s="391">
        <v>12</v>
      </c>
      <c r="H76" s="392" t="s">
        <v>1618</v>
      </c>
      <c r="I76" s="391"/>
      <c r="J76" s="391"/>
      <c r="K76" s="391"/>
      <c r="L76" s="391"/>
      <c r="M76" s="391"/>
      <c r="N76" s="391"/>
      <c r="O76" s="391">
        <v>2</v>
      </c>
      <c r="P76" s="391">
        <v>2</v>
      </c>
      <c r="Q76" s="375"/>
    </row>
    <row r="77" spans="1:17" ht="20.100000000000001" customHeight="1">
      <c r="A77" s="1196" t="s">
        <v>1671</v>
      </c>
      <c r="B77" s="1251" t="s">
        <v>1672</v>
      </c>
      <c r="C77" s="321" t="s">
        <v>1673</v>
      </c>
      <c r="D77" s="334" t="s">
        <v>956</v>
      </c>
      <c r="E77" s="329" t="s">
        <v>1674</v>
      </c>
      <c r="F77" s="135">
        <v>2</v>
      </c>
      <c r="G77" s="135">
        <v>2</v>
      </c>
      <c r="H77" s="342" t="s">
        <v>1675</v>
      </c>
      <c r="I77" s="75"/>
      <c r="J77" s="75"/>
      <c r="K77" s="75"/>
      <c r="L77" s="75"/>
      <c r="M77" s="75"/>
      <c r="N77" s="75"/>
      <c r="O77" s="75">
        <v>2</v>
      </c>
      <c r="P77" s="75"/>
      <c r="Q77" s="393"/>
    </row>
    <row r="78" spans="1:17" ht="20.100000000000001" customHeight="1">
      <c r="A78" s="1196"/>
      <c r="B78" s="1251"/>
      <c r="C78" s="336" t="s">
        <v>1676</v>
      </c>
      <c r="D78" s="337" t="s">
        <v>172</v>
      </c>
      <c r="E78" s="338" t="s">
        <v>1677</v>
      </c>
      <c r="F78" s="339">
        <v>2</v>
      </c>
      <c r="G78" s="339">
        <v>2</v>
      </c>
      <c r="H78" s="340" t="s">
        <v>1294</v>
      </c>
      <c r="I78" s="341"/>
      <c r="J78" s="341"/>
      <c r="K78" s="341"/>
      <c r="L78" s="341">
        <v>2</v>
      </c>
      <c r="M78" s="341"/>
      <c r="N78" s="341"/>
      <c r="O78" s="341"/>
      <c r="P78" s="341"/>
      <c r="Q78" s="340"/>
    </row>
    <row r="79" spans="1:17" ht="20.100000000000001" customHeight="1">
      <c r="A79" s="1193"/>
      <c r="B79" s="1251"/>
      <c r="C79" s="321" t="s">
        <v>1678</v>
      </c>
      <c r="D79" s="334" t="s">
        <v>1679</v>
      </c>
      <c r="E79" s="329" t="s">
        <v>1680</v>
      </c>
      <c r="F79" s="135">
        <v>2</v>
      </c>
      <c r="G79" s="135">
        <v>2</v>
      </c>
      <c r="H79" s="342" t="s">
        <v>1675</v>
      </c>
      <c r="I79" s="75"/>
      <c r="J79" s="75"/>
      <c r="K79" s="75"/>
      <c r="L79" s="75"/>
      <c r="M79" s="75"/>
      <c r="N79" s="75"/>
      <c r="O79" s="75"/>
      <c r="P79" s="75">
        <v>2</v>
      </c>
      <c r="Q79" s="393"/>
    </row>
    <row r="80" spans="1:17" ht="20.100000000000001" customHeight="1">
      <c r="A80" s="1193"/>
      <c r="B80" s="1251"/>
      <c r="C80" s="321" t="s">
        <v>1681</v>
      </c>
      <c r="D80" s="334" t="s">
        <v>166</v>
      </c>
      <c r="E80" s="329" t="s">
        <v>1682</v>
      </c>
      <c r="F80" s="135">
        <v>2</v>
      </c>
      <c r="G80" s="135">
        <v>2</v>
      </c>
      <c r="H80" s="342" t="s">
        <v>1683</v>
      </c>
      <c r="I80" s="384">
        <v>2</v>
      </c>
      <c r="J80" s="384"/>
      <c r="K80" s="384"/>
      <c r="L80" s="384"/>
      <c r="M80" s="384"/>
      <c r="N80" s="384"/>
      <c r="O80" s="384"/>
      <c r="P80" s="384"/>
      <c r="Q80" s="393"/>
    </row>
    <row r="81" spans="1:17" ht="20.100000000000001" customHeight="1">
      <c r="A81" s="1193"/>
      <c r="B81" s="1251"/>
      <c r="C81" s="321" t="s">
        <v>1684</v>
      </c>
      <c r="D81" s="334" t="s">
        <v>78</v>
      </c>
      <c r="E81" s="329" t="s">
        <v>1685</v>
      </c>
      <c r="F81" s="135">
        <v>2</v>
      </c>
      <c r="G81" s="135">
        <v>2</v>
      </c>
      <c r="H81" s="342" t="s">
        <v>1675</v>
      </c>
      <c r="I81" s="384">
        <v>2</v>
      </c>
      <c r="J81" s="384"/>
      <c r="K81" s="384"/>
      <c r="L81" s="384"/>
      <c r="M81" s="384"/>
      <c r="N81" s="384"/>
      <c r="O81" s="384"/>
      <c r="P81" s="384"/>
      <c r="Q81" s="393"/>
    </row>
    <row r="82" spans="1:17" ht="20.100000000000001" customHeight="1">
      <c r="A82" s="1193"/>
      <c r="B82" s="1251"/>
      <c r="C82" s="321" t="s">
        <v>1686</v>
      </c>
      <c r="D82" s="328" t="s">
        <v>957</v>
      </c>
      <c r="E82" s="329" t="s">
        <v>1687</v>
      </c>
      <c r="F82" s="135">
        <v>2</v>
      </c>
      <c r="G82" s="135">
        <v>2</v>
      </c>
      <c r="H82" s="342" t="s">
        <v>1675</v>
      </c>
      <c r="I82" s="384"/>
      <c r="J82" s="384">
        <v>2</v>
      </c>
      <c r="K82" s="384"/>
      <c r="L82" s="384"/>
      <c r="M82" s="384"/>
      <c r="N82" s="384"/>
      <c r="O82" s="384"/>
      <c r="P82" s="384"/>
      <c r="Q82" s="393"/>
    </row>
    <row r="83" spans="1:17" ht="20.100000000000001" customHeight="1">
      <c r="A83" s="1193"/>
      <c r="B83" s="1251"/>
      <c r="C83" s="394" t="s">
        <v>1688</v>
      </c>
      <c r="D83" s="322" t="s">
        <v>958</v>
      </c>
      <c r="E83" s="323" t="s">
        <v>1689</v>
      </c>
      <c r="F83" s="324">
        <v>2</v>
      </c>
      <c r="G83" s="324">
        <v>4</v>
      </c>
      <c r="H83" s="395" t="s">
        <v>1683</v>
      </c>
      <c r="I83" s="384">
        <v>1</v>
      </c>
      <c r="J83" s="384">
        <v>1</v>
      </c>
      <c r="K83" s="384"/>
      <c r="L83" s="384"/>
      <c r="M83" s="384"/>
      <c r="N83" s="384"/>
      <c r="O83" s="384"/>
      <c r="P83" s="384"/>
      <c r="Q83" s="393"/>
    </row>
    <row r="84" spans="1:17" ht="20.100000000000001" customHeight="1">
      <c r="A84" s="1193"/>
      <c r="B84" s="1251"/>
      <c r="C84" s="321" t="s">
        <v>1690</v>
      </c>
      <c r="D84" s="328" t="s">
        <v>959</v>
      </c>
      <c r="E84" s="329" t="s">
        <v>1691</v>
      </c>
      <c r="F84" s="135">
        <v>2</v>
      </c>
      <c r="G84" s="135">
        <v>4</v>
      </c>
      <c r="H84" s="342" t="s">
        <v>1675</v>
      </c>
      <c r="I84" s="384">
        <v>1</v>
      </c>
      <c r="J84" s="384">
        <v>1</v>
      </c>
      <c r="K84" s="384"/>
      <c r="L84" s="384"/>
      <c r="M84" s="384"/>
      <c r="N84" s="384"/>
      <c r="O84" s="384"/>
      <c r="P84" s="384"/>
      <c r="Q84" s="393"/>
    </row>
    <row r="85" spans="1:17" ht="20.100000000000001" customHeight="1">
      <c r="A85" s="1193"/>
      <c r="B85" s="1251"/>
      <c r="C85" s="321" t="s">
        <v>1692</v>
      </c>
      <c r="D85" s="334" t="s">
        <v>142</v>
      </c>
      <c r="E85" s="329" t="s">
        <v>1693</v>
      </c>
      <c r="F85" s="135">
        <v>1</v>
      </c>
      <c r="G85" s="135">
        <v>2</v>
      </c>
      <c r="H85" s="342" t="s">
        <v>1675</v>
      </c>
      <c r="I85" s="75"/>
      <c r="J85" s="75"/>
      <c r="K85" s="75"/>
      <c r="L85" s="75"/>
      <c r="M85" s="75">
        <v>1</v>
      </c>
      <c r="N85" s="75"/>
      <c r="O85" s="75"/>
      <c r="P85" s="75"/>
      <c r="Q85" s="393"/>
    </row>
    <row r="86" spans="1:17" ht="20.100000000000001" customHeight="1">
      <c r="A86" s="1193"/>
      <c r="B86" s="1251"/>
      <c r="C86" s="321" t="s">
        <v>1694</v>
      </c>
      <c r="D86" s="328" t="s">
        <v>146</v>
      </c>
      <c r="E86" s="329" t="s">
        <v>1695</v>
      </c>
      <c r="F86" s="135">
        <v>1</v>
      </c>
      <c r="G86" s="135">
        <v>2</v>
      </c>
      <c r="H86" s="342" t="s">
        <v>1683</v>
      </c>
      <c r="I86" s="384"/>
      <c r="J86" s="384"/>
      <c r="K86" s="384">
        <v>1</v>
      </c>
      <c r="L86" s="384"/>
      <c r="M86" s="384"/>
      <c r="N86" s="384"/>
      <c r="O86" s="384"/>
      <c r="P86" s="384"/>
      <c r="Q86" s="393"/>
    </row>
    <row r="87" spans="1:17" ht="20.100000000000001" customHeight="1">
      <c r="A87" s="1193"/>
      <c r="B87" s="1251"/>
      <c r="C87" s="321" t="s">
        <v>1696</v>
      </c>
      <c r="D87" s="328" t="s">
        <v>1697</v>
      </c>
      <c r="E87" s="329" t="s">
        <v>1698</v>
      </c>
      <c r="F87" s="135">
        <v>1</v>
      </c>
      <c r="G87" s="135">
        <v>2</v>
      </c>
      <c r="H87" s="342" t="s">
        <v>1683</v>
      </c>
      <c r="I87" s="384"/>
      <c r="J87" s="384"/>
      <c r="K87" s="384"/>
      <c r="L87" s="384">
        <v>1</v>
      </c>
      <c r="M87" s="384"/>
      <c r="N87" s="384"/>
      <c r="O87" s="384"/>
      <c r="P87" s="384"/>
      <c r="Q87" s="393"/>
    </row>
    <row r="88" spans="1:17" ht="20.100000000000001" customHeight="1">
      <c r="A88" s="1193"/>
      <c r="B88" s="1251"/>
      <c r="C88" s="321" t="s">
        <v>1699</v>
      </c>
      <c r="D88" s="334" t="s">
        <v>1700</v>
      </c>
      <c r="E88" s="329" t="s">
        <v>1701</v>
      </c>
      <c r="F88" s="135">
        <v>2</v>
      </c>
      <c r="G88" s="135">
        <v>2</v>
      </c>
      <c r="H88" s="342" t="s">
        <v>1675</v>
      </c>
      <c r="I88" s="75"/>
      <c r="J88" s="75"/>
      <c r="K88" s="75"/>
      <c r="L88" s="75">
        <v>2</v>
      </c>
      <c r="M88" s="75"/>
      <c r="N88" s="75"/>
      <c r="O88" s="75"/>
      <c r="P88" s="75"/>
      <c r="Q88" s="393"/>
    </row>
    <row r="89" spans="1:17" ht="20.100000000000001" customHeight="1">
      <c r="A89" s="1193"/>
      <c r="B89" s="1252"/>
      <c r="C89" s="321" t="s">
        <v>1702</v>
      </c>
      <c r="D89" s="334" t="s">
        <v>1703</v>
      </c>
      <c r="E89" s="329" t="s">
        <v>1704</v>
      </c>
      <c r="F89" s="135">
        <v>2</v>
      </c>
      <c r="G89" s="135">
        <v>2</v>
      </c>
      <c r="H89" s="342" t="s">
        <v>1683</v>
      </c>
      <c r="I89" s="75"/>
      <c r="J89" s="75"/>
      <c r="K89" s="75"/>
      <c r="L89" s="75">
        <v>2</v>
      </c>
      <c r="M89" s="75"/>
      <c r="N89" s="75"/>
      <c r="O89" s="75"/>
      <c r="P89" s="75"/>
      <c r="Q89" s="396"/>
    </row>
    <row r="90" spans="1:17" ht="20.100000000000001" customHeight="1">
      <c r="A90" s="1193"/>
      <c r="B90" s="1252"/>
      <c r="C90" s="321" t="s">
        <v>1705</v>
      </c>
      <c r="D90" s="328" t="s">
        <v>1706</v>
      </c>
      <c r="E90" s="335" t="s">
        <v>1707</v>
      </c>
      <c r="F90" s="135">
        <v>2</v>
      </c>
      <c r="G90" s="135">
        <v>2</v>
      </c>
      <c r="H90" s="342" t="s">
        <v>1675</v>
      </c>
      <c r="I90" s="75"/>
      <c r="J90" s="75"/>
      <c r="K90" s="75"/>
      <c r="L90" s="75">
        <v>2</v>
      </c>
      <c r="M90" s="75"/>
      <c r="N90" s="75"/>
      <c r="O90" s="75"/>
      <c r="P90" s="75"/>
      <c r="Q90" s="237"/>
    </row>
    <row r="91" spans="1:17" ht="20.100000000000001" customHeight="1">
      <c r="A91" s="1193"/>
      <c r="B91" s="1253"/>
      <c r="C91" s="321" t="s">
        <v>1708</v>
      </c>
      <c r="D91" s="328" t="s">
        <v>1709</v>
      </c>
      <c r="E91" s="335" t="s">
        <v>1710</v>
      </c>
      <c r="F91" s="135">
        <v>2</v>
      </c>
      <c r="G91" s="135">
        <v>2</v>
      </c>
      <c r="H91" s="342" t="s">
        <v>1683</v>
      </c>
      <c r="I91" s="75"/>
      <c r="J91" s="75"/>
      <c r="K91" s="75"/>
      <c r="L91" s="75"/>
      <c r="M91" s="75">
        <v>2</v>
      </c>
      <c r="N91" s="75"/>
      <c r="O91" s="75"/>
      <c r="P91" s="75"/>
      <c r="Q91" s="237"/>
    </row>
    <row r="92" spans="1:17" ht="20.100000000000001" customHeight="1">
      <c r="A92" s="1193"/>
      <c r="B92" s="1253"/>
      <c r="C92" s="321" t="s">
        <v>1711</v>
      </c>
      <c r="D92" s="328" t="s">
        <v>1712</v>
      </c>
      <c r="E92" s="335" t="s">
        <v>1713</v>
      </c>
      <c r="F92" s="135">
        <v>2</v>
      </c>
      <c r="G92" s="135">
        <v>2</v>
      </c>
      <c r="H92" s="342" t="s">
        <v>1675</v>
      </c>
      <c r="I92" s="75"/>
      <c r="J92" s="75"/>
      <c r="K92" s="75"/>
      <c r="L92" s="75"/>
      <c r="M92" s="75"/>
      <c r="N92" s="75">
        <v>2</v>
      </c>
      <c r="O92" s="75"/>
      <c r="P92" s="75"/>
      <c r="Q92" s="237"/>
    </row>
    <row r="93" spans="1:17" ht="20.100000000000001" customHeight="1">
      <c r="A93" s="1193"/>
      <c r="B93" s="1254"/>
      <c r="C93" s="321" t="s">
        <v>1714</v>
      </c>
      <c r="D93" s="334" t="s">
        <v>1715</v>
      </c>
      <c r="E93" s="329" t="s">
        <v>1716</v>
      </c>
      <c r="F93" s="135">
        <v>2</v>
      </c>
      <c r="G93" s="135">
        <v>4</v>
      </c>
      <c r="H93" s="342" t="s">
        <v>1675</v>
      </c>
      <c r="I93" s="75">
        <v>1</v>
      </c>
      <c r="J93" s="75">
        <v>1</v>
      </c>
      <c r="K93" s="75"/>
      <c r="L93" s="75"/>
      <c r="M93" s="75"/>
      <c r="N93" s="75"/>
      <c r="O93" s="75"/>
      <c r="P93" s="75"/>
      <c r="Q93" s="396"/>
    </row>
    <row r="94" spans="1:17" ht="20.100000000000001" customHeight="1">
      <c r="B94" s="397"/>
      <c r="C94" s="321" t="s">
        <v>1717</v>
      </c>
      <c r="D94" s="334" t="s">
        <v>1718</v>
      </c>
      <c r="E94" s="329" t="s">
        <v>1719</v>
      </c>
      <c r="F94" s="135">
        <v>2</v>
      </c>
      <c r="G94" s="135">
        <v>4</v>
      </c>
      <c r="H94" s="342" t="s">
        <v>1675</v>
      </c>
      <c r="I94" s="75"/>
      <c r="J94" s="75"/>
      <c r="K94" s="75">
        <v>1</v>
      </c>
      <c r="L94" s="75">
        <v>1</v>
      </c>
      <c r="M94" s="75"/>
      <c r="N94" s="75"/>
      <c r="O94" s="75"/>
      <c r="P94" s="75"/>
      <c r="Q94" s="396"/>
    </row>
    <row r="95" spans="1:17" ht="20.100000000000001" customHeight="1">
      <c r="B95" s="398"/>
      <c r="C95" s="321" t="s">
        <v>1720</v>
      </c>
      <c r="D95" s="334" t="s">
        <v>1721</v>
      </c>
      <c r="E95" s="329" t="s">
        <v>1722</v>
      </c>
      <c r="F95" s="135">
        <v>2</v>
      </c>
      <c r="G95" s="135">
        <v>4</v>
      </c>
      <c r="H95" s="342" t="s">
        <v>1683</v>
      </c>
      <c r="I95" s="399"/>
      <c r="J95" s="399"/>
      <c r="K95" s="399"/>
      <c r="L95" s="399"/>
      <c r="M95" s="399">
        <v>1</v>
      </c>
      <c r="N95" s="399">
        <v>1</v>
      </c>
      <c r="O95" s="399"/>
      <c r="P95" s="399"/>
      <c r="Q95" s="396"/>
    </row>
    <row r="96" spans="1:17" ht="20.100000000000001" customHeight="1" thickBot="1">
      <c r="A96" s="400"/>
      <c r="B96" s="401"/>
      <c r="C96" s="402"/>
      <c r="D96" s="403"/>
      <c r="E96" s="404" t="s">
        <v>1723</v>
      </c>
      <c r="F96" s="405">
        <f>SUM(F51:F95)</f>
        <v>151</v>
      </c>
      <c r="G96" s="405">
        <f>SUM(G51:G95)</f>
        <v>254</v>
      </c>
      <c r="H96" s="406"/>
      <c r="I96" s="405"/>
      <c r="J96" s="405"/>
      <c r="K96" s="405"/>
      <c r="L96" s="405"/>
      <c r="M96" s="405"/>
      <c r="N96" s="405"/>
      <c r="O96" s="405"/>
      <c r="P96" s="405"/>
      <c r="Q96" s="406"/>
    </row>
    <row r="97" spans="1:17" ht="20.100000000000001" customHeight="1">
      <c r="A97" s="407" t="s">
        <v>1724</v>
      </c>
      <c r="B97" s="1205" t="s">
        <v>1725</v>
      </c>
      <c r="C97" s="382" t="s">
        <v>1726</v>
      </c>
      <c r="D97" s="328" t="s">
        <v>960</v>
      </c>
      <c r="E97" s="329" t="s">
        <v>1727</v>
      </c>
      <c r="F97" s="135">
        <v>8</v>
      </c>
      <c r="G97" s="135">
        <v>12</v>
      </c>
      <c r="H97" s="342" t="s">
        <v>1683</v>
      </c>
      <c r="I97" s="408">
        <v>4</v>
      </c>
      <c r="J97" s="408">
        <v>4</v>
      </c>
      <c r="K97" s="408"/>
      <c r="L97" s="408"/>
      <c r="M97" s="408"/>
      <c r="N97" s="408"/>
      <c r="O97" s="408"/>
      <c r="P97" s="408"/>
      <c r="Q97" s="1235" t="s">
        <v>1728</v>
      </c>
    </row>
    <row r="98" spans="1:17" ht="20.100000000000001" customHeight="1">
      <c r="A98" s="409"/>
      <c r="B98" s="1255"/>
      <c r="C98" s="382" t="s">
        <v>1729</v>
      </c>
      <c r="D98" s="328" t="s">
        <v>961</v>
      </c>
      <c r="E98" s="329" t="s">
        <v>1730</v>
      </c>
      <c r="F98" s="135">
        <v>8</v>
      </c>
      <c r="G98" s="135">
        <v>12</v>
      </c>
      <c r="H98" s="342" t="s">
        <v>1675</v>
      </c>
      <c r="I98" s="75"/>
      <c r="J98" s="75"/>
      <c r="K98" s="75">
        <v>4</v>
      </c>
      <c r="L98" s="75">
        <v>4</v>
      </c>
      <c r="M98" s="75"/>
      <c r="N98" s="75"/>
      <c r="O98" s="75"/>
      <c r="P98" s="75"/>
      <c r="Q98" s="1236"/>
    </row>
    <row r="99" spans="1:17" ht="20.100000000000001" customHeight="1">
      <c r="B99" s="1255"/>
      <c r="C99" s="382" t="s">
        <v>1731</v>
      </c>
      <c r="D99" s="328" t="s">
        <v>962</v>
      </c>
      <c r="E99" s="329" t="s">
        <v>1732</v>
      </c>
      <c r="F99" s="135">
        <v>8</v>
      </c>
      <c r="G99" s="135">
        <v>12</v>
      </c>
      <c r="H99" s="342" t="s">
        <v>1683</v>
      </c>
      <c r="I99" s="75"/>
      <c r="J99" s="75"/>
      <c r="K99" s="75"/>
      <c r="L99" s="75"/>
      <c r="M99" s="75">
        <v>4</v>
      </c>
      <c r="N99" s="75">
        <v>4</v>
      </c>
      <c r="O99" s="75"/>
      <c r="P99" s="75"/>
      <c r="Q99" s="1236"/>
    </row>
    <row r="100" spans="1:17">
      <c r="A100" s="410"/>
      <c r="B100" s="1256"/>
      <c r="C100" s="411" t="s">
        <v>1733</v>
      </c>
      <c r="D100" s="412" t="s">
        <v>963</v>
      </c>
      <c r="E100" s="346" t="s">
        <v>1734</v>
      </c>
      <c r="F100" s="331">
        <v>8</v>
      </c>
      <c r="G100" s="331">
        <v>12</v>
      </c>
      <c r="H100" s="342" t="s">
        <v>1683</v>
      </c>
      <c r="I100" s="75"/>
      <c r="J100" s="75"/>
      <c r="K100" s="75"/>
      <c r="L100" s="75"/>
      <c r="M100" s="75"/>
      <c r="N100" s="75"/>
      <c r="O100" s="75">
        <v>4</v>
      </c>
      <c r="P100" s="75">
        <v>4</v>
      </c>
      <c r="Q100" s="1237"/>
    </row>
    <row r="101" spans="1:17" ht="21.75" customHeight="1">
      <c r="A101" s="400"/>
      <c r="B101" s="401"/>
      <c r="C101" s="402"/>
      <c r="D101" s="403"/>
      <c r="E101" s="413"/>
      <c r="F101" s="405"/>
      <c r="G101" s="405"/>
      <c r="H101" s="406"/>
      <c r="I101" s="405"/>
      <c r="J101" s="405"/>
      <c r="K101" s="405"/>
      <c r="L101" s="405"/>
      <c r="M101" s="405"/>
      <c r="N101" s="405"/>
      <c r="O101" s="405"/>
      <c r="P101" s="405"/>
      <c r="Q101" s="406"/>
    </row>
    <row r="102" spans="1:17">
      <c r="B102" s="293"/>
      <c r="C102" s="414"/>
      <c r="D102" s="292"/>
      <c r="E102" s="64"/>
      <c r="F102" s="65"/>
      <c r="G102" s="65"/>
      <c r="H102" s="415"/>
      <c r="I102" s="65"/>
      <c r="J102" s="65"/>
      <c r="K102" s="65"/>
      <c r="L102" s="65"/>
      <c r="M102" s="65"/>
      <c r="N102" s="65"/>
      <c r="O102" s="65"/>
      <c r="P102" s="65"/>
      <c r="Q102" s="415"/>
    </row>
    <row r="103" spans="1:17">
      <c r="B103" s="89"/>
      <c r="C103" s="283"/>
      <c r="D103" s="283"/>
      <c r="E103" s="146"/>
      <c r="F103" s="289"/>
      <c r="G103" s="289"/>
      <c r="H103" s="289"/>
      <c r="I103" s="289"/>
      <c r="J103" s="91"/>
      <c r="K103" s="91"/>
      <c r="L103" s="91"/>
      <c r="M103" s="91"/>
      <c r="N103" s="91"/>
      <c r="O103" s="91"/>
      <c r="P103" s="91"/>
      <c r="Q103" s="289"/>
    </row>
    <row r="104" spans="1:17" s="303" customFormat="1" ht="13.5" customHeight="1">
      <c r="A104" s="302"/>
      <c r="B104" s="89"/>
      <c r="C104" s="294"/>
      <c r="D104" s="295"/>
      <c r="E104" s="296"/>
      <c r="F104" s="297"/>
      <c r="G104" s="298"/>
      <c r="H104" s="298"/>
      <c r="I104" s="297"/>
      <c r="J104" s="299"/>
      <c r="K104" s="299"/>
      <c r="L104" s="299"/>
      <c r="M104" s="299"/>
      <c r="N104" s="299"/>
      <c r="O104" s="300"/>
      <c r="P104" s="300"/>
      <c r="Q104" s="297"/>
    </row>
    <row r="105" spans="1:17" s="303" customFormat="1" ht="12" customHeight="1">
      <c r="A105" s="302"/>
      <c r="B105" s="416"/>
      <c r="C105" s="301"/>
      <c r="D105" s="89"/>
      <c r="E105" s="89"/>
      <c r="F105" s="89"/>
      <c r="G105" s="289"/>
      <c r="H105" s="289"/>
      <c r="I105" s="89"/>
      <c r="J105" s="69"/>
      <c r="K105" s="69"/>
      <c r="L105" s="69"/>
      <c r="M105" s="69"/>
      <c r="N105" s="69"/>
      <c r="O105" s="69"/>
      <c r="P105" s="69"/>
      <c r="Q105" s="89"/>
    </row>
    <row r="106" spans="1:17" ht="16.899999999999999" customHeight="1">
      <c r="B106" s="89"/>
      <c r="C106" s="301"/>
      <c r="D106" s="289"/>
      <c r="E106" s="146"/>
      <c r="F106" s="89"/>
      <c r="G106" s="289"/>
      <c r="H106" s="289"/>
      <c r="I106" s="89"/>
      <c r="J106" s="302"/>
      <c r="K106" s="302"/>
      <c r="L106" s="302"/>
      <c r="M106" s="302"/>
      <c r="N106" s="302"/>
      <c r="O106" s="302"/>
      <c r="P106" s="302"/>
      <c r="Q106" s="302"/>
    </row>
    <row r="107" spans="1:17" ht="17.45" customHeight="1">
      <c r="B107" s="89"/>
      <c r="C107" s="416"/>
      <c r="D107" s="417"/>
      <c r="E107" s="418"/>
      <c r="F107" s="89"/>
      <c r="G107" s="289"/>
      <c r="H107" s="289"/>
      <c r="I107" s="89"/>
      <c r="J107" s="302"/>
      <c r="K107" s="302"/>
      <c r="L107" s="302"/>
      <c r="M107" s="302"/>
      <c r="N107" s="302"/>
      <c r="O107" s="302"/>
      <c r="P107" s="302"/>
      <c r="Q107" s="302"/>
    </row>
    <row r="108" spans="1:17" ht="16.149999999999999" customHeight="1">
      <c r="B108" s="89"/>
      <c r="C108" s="301"/>
      <c r="D108" s="289"/>
      <c r="E108" s="146"/>
      <c r="F108" s="89"/>
      <c r="G108" s="289"/>
      <c r="H108" s="289"/>
      <c r="I108" s="89"/>
    </row>
    <row r="109" spans="1:17" ht="16.899999999999999" customHeight="1">
      <c r="B109" s="89"/>
      <c r="C109" s="301"/>
      <c r="D109" s="289"/>
      <c r="E109" s="146"/>
      <c r="F109" s="89"/>
      <c r="G109" s="289"/>
      <c r="H109" s="289"/>
      <c r="I109" s="89"/>
    </row>
    <row r="110" spans="1:17" ht="15" customHeight="1">
      <c r="B110" s="89"/>
      <c r="C110" s="301"/>
      <c r="D110" s="289"/>
      <c r="E110" s="146"/>
      <c r="F110" s="89"/>
      <c r="G110" s="289"/>
      <c r="H110" s="289"/>
      <c r="I110" s="89"/>
    </row>
    <row r="111" spans="1:17" ht="18" customHeight="1">
      <c r="B111" s="416"/>
      <c r="C111" s="301"/>
      <c r="D111" s="289"/>
      <c r="E111" s="146"/>
      <c r="F111" s="89"/>
      <c r="G111" s="289"/>
      <c r="H111" s="289"/>
      <c r="I111" s="89"/>
    </row>
    <row r="112" spans="1:17" ht="30" customHeight="1">
      <c r="B112" s="89"/>
      <c r="C112" s="301"/>
      <c r="D112" s="289"/>
      <c r="E112" s="146"/>
      <c r="F112" s="89"/>
      <c r="G112" s="289"/>
      <c r="H112" s="289"/>
      <c r="I112" s="89"/>
    </row>
    <row r="113" spans="2:7" ht="30" customHeight="1">
      <c r="B113" s="89"/>
      <c r="C113" s="416"/>
      <c r="D113" s="416"/>
      <c r="E113" s="416"/>
    </row>
    <row r="114" spans="2:7" ht="30" customHeight="1">
      <c r="B114" s="89"/>
      <c r="C114" s="301"/>
      <c r="D114" s="289"/>
      <c r="E114" s="146"/>
    </row>
    <row r="115" spans="2:7" ht="30" customHeight="1">
      <c r="B115" s="89"/>
      <c r="C115" s="301"/>
      <c r="D115" s="289"/>
      <c r="E115" s="146"/>
      <c r="F115" s="419"/>
      <c r="G115" s="420"/>
    </row>
    <row r="116" spans="2:7" ht="30" customHeight="1">
      <c r="B116" s="89"/>
      <c r="C116" s="301"/>
      <c r="D116" s="289"/>
      <c r="E116" s="146"/>
    </row>
    <row r="117" spans="2:7" ht="30" customHeight="1">
      <c r="B117" s="416"/>
      <c r="C117" s="301"/>
      <c r="D117" s="289"/>
      <c r="E117" s="146"/>
    </row>
    <row r="118" spans="2:7" ht="30" customHeight="1">
      <c r="C118" s="301"/>
      <c r="D118" s="289"/>
      <c r="E118" s="146"/>
    </row>
    <row r="119" spans="2:7" ht="30" customHeight="1">
      <c r="C119" s="416"/>
      <c r="D119" s="416"/>
      <c r="E119" s="416"/>
    </row>
    <row r="120" spans="2:7" ht="30" customHeight="1">
      <c r="E120" s="422"/>
    </row>
    <row r="121" spans="2:7" ht="30" customHeight="1">
      <c r="E121" s="422"/>
    </row>
    <row r="122" spans="2:7" ht="30" customHeight="1">
      <c r="E122" s="422"/>
    </row>
    <row r="123" spans="2:7" ht="30" customHeight="1">
      <c r="E123" s="422"/>
    </row>
    <row r="124" spans="2:7" ht="30" customHeight="1">
      <c r="E124" s="422"/>
    </row>
    <row r="125" spans="2:7" ht="30" customHeight="1">
      <c r="E125" s="422"/>
    </row>
    <row r="126" spans="2:7" ht="30" customHeight="1">
      <c r="E126" s="422"/>
    </row>
    <row r="127" spans="2:7" ht="30" customHeight="1">
      <c r="E127" s="422"/>
    </row>
    <row r="128" spans="2:7" ht="30" customHeight="1">
      <c r="E128" s="422"/>
    </row>
    <row r="129" spans="5:5" ht="30" customHeight="1">
      <c r="E129" s="422"/>
    </row>
    <row r="130" spans="5:5" ht="30" customHeight="1">
      <c r="E130" s="422"/>
    </row>
    <row r="131" spans="5:5" ht="30" customHeight="1">
      <c r="E131" s="422"/>
    </row>
    <row r="132" spans="5:5" ht="30" customHeight="1">
      <c r="E132" s="422"/>
    </row>
    <row r="133" spans="5:5" ht="30" customHeight="1">
      <c r="E133" s="422"/>
    </row>
    <row r="134" spans="5:5" ht="30" customHeight="1">
      <c r="E134" s="422"/>
    </row>
    <row r="135" spans="5:5" ht="30" customHeight="1">
      <c r="E135" s="422"/>
    </row>
    <row r="136" spans="5:5" ht="30" customHeight="1">
      <c r="E136" s="422"/>
    </row>
    <row r="137" spans="5:5" ht="30" customHeight="1">
      <c r="E137" s="422"/>
    </row>
    <row r="138" spans="5:5" ht="30" customHeight="1">
      <c r="E138" s="422"/>
    </row>
    <row r="139" spans="5:5" ht="30" customHeight="1">
      <c r="E139" s="422"/>
    </row>
    <row r="140" spans="5:5" ht="30" customHeight="1">
      <c r="E140" s="422"/>
    </row>
    <row r="141" spans="5:5" ht="30" customHeight="1">
      <c r="E141" s="422"/>
    </row>
    <row r="142" spans="5:5" ht="30" customHeight="1">
      <c r="E142" s="422"/>
    </row>
    <row r="143" spans="5:5" ht="30" customHeight="1">
      <c r="E143" s="422"/>
    </row>
    <row r="144" spans="5:5" ht="30" customHeight="1">
      <c r="E144" s="422"/>
    </row>
    <row r="145" spans="5:5" ht="30" customHeight="1">
      <c r="E145" s="422"/>
    </row>
    <row r="146" spans="5:5" ht="30" customHeight="1">
      <c r="E146" s="422"/>
    </row>
    <row r="147" spans="5:5" ht="30" customHeight="1">
      <c r="E147" s="422"/>
    </row>
    <row r="148" spans="5:5" ht="30" customHeight="1">
      <c r="E148" s="422"/>
    </row>
    <row r="149" spans="5:5" ht="30" customHeight="1">
      <c r="E149" s="422"/>
    </row>
    <row r="150" spans="5:5" ht="30" customHeight="1">
      <c r="E150" s="422"/>
    </row>
    <row r="151" spans="5:5" ht="30" customHeight="1">
      <c r="E151" s="422"/>
    </row>
    <row r="152" spans="5:5" ht="30" customHeight="1">
      <c r="E152" s="422"/>
    </row>
    <row r="153" spans="5:5" ht="30" customHeight="1">
      <c r="E153" s="422"/>
    </row>
    <row r="154" spans="5:5" ht="30" customHeight="1">
      <c r="E154" s="422"/>
    </row>
    <row r="155" spans="5:5" ht="30" customHeight="1">
      <c r="E155" s="422"/>
    </row>
    <row r="156" spans="5:5" ht="30" customHeight="1">
      <c r="E156" s="422"/>
    </row>
    <row r="157" spans="5:5" ht="30" customHeight="1">
      <c r="E157" s="422"/>
    </row>
    <row r="158" spans="5:5" ht="30" customHeight="1">
      <c r="E158" s="422"/>
    </row>
    <row r="159" spans="5:5" ht="30" customHeight="1">
      <c r="E159" s="422"/>
    </row>
    <row r="160" spans="5:5" ht="30" customHeight="1">
      <c r="E160" s="422"/>
    </row>
    <row r="161" spans="5:5" ht="30" customHeight="1">
      <c r="E161" s="422"/>
    </row>
    <row r="162" spans="5:5" ht="30" customHeight="1">
      <c r="E162" s="422"/>
    </row>
    <row r="163" spans="5:5" ht="30" customHeight="1">
      <c r="E163" s="422"/>
    </row>
    <row r="164" spans="5:5" ht="30" customHeight="1">
      <c r="E164" s="422"/>
    </row>
    <row r="165" spans="5:5" ht="30" customHeight="1">
      <c r="E165" s="422"/>
    </row>
    <row r="166" spans="5:5" ht="30" customHeight="1">
      <c r="E166" s="422"/>
    </row>
    <row r="167" spans="5:5" ht="30" customHeight="1">
      <c r="E167" s="422"/>
    </row>
    <row r="168" spans="5:5" ht="30" customHeight="1">
      <c r="E168" s="422"/>
    </row>
    <row r="169" spans="5:5" ht="30" customHeight="1">
      <c r="E169" s="422"/>
    </row>
    <row r="170" spans="5:5" ht="30" customHeight="1">
      <c r="E170" s="422"/>
    </row>
    <row r="171" spans="5:5" ht="30" customHeight="1">
      <c r="E171" s="422"/>
    </row>
    <row r="172" spans="5:5" ht="30" customHeight="1">
      <c r="E172" s="422"/>
    </row>
    <row r="173" spans="5:5" ht="30" customHeight="1">
      <c r="E173" s="422"/>
    </row>
    <row r="174" spans="5:5" ht="30" customHeight="1">
      <c r="E174" s="422"/>
    </row>
    <row r="175" spans="5:5" ht="30" customHeight="1">
      <c r="E175" s="422"/>
    </row>
    <row r="176" spans="5:5" ht="30" customHeight="1">
      <c r="E176" s="422"/>
    </row>
    <row r="177" spans="5:5" ht="30" customHeight="1">
      <c r="E177" s="422"/>
    </row>
    <row r="178" spans="5:5" ht="30" customHeight="1">
      <c r="E178" s="422"/>
    </row>
    <row r="179" spans="5:5" ht="30" customHeight="1">
      <c r="E179" s="422"/>
    </row>
    <row r="180" spans="5:5" ht="30" customHeight="1">
      <c r="E180" s="422"/>
    </row>
    <row r="181" spans="5:5" ht="30" customHeight="1">
      <c r="E181" s="422"/>
    </row>
    <row r="182" spans="5:5" ht="30" customHeight="1">
      <c r="E182" s="422"/>
    </row>
    <row r="183" spans="5:5" ht="30" customHeight="1">
      <c r="E183" s="422"/>
    </row>
    <row r="184" spans="5:5" ht="30" customHeight="1">
      <c r="E184" s="422"/>
    </row>
    <row r="185" spans="5:5" ht="30" customHeight="1">
      <c r="E185" s="422"/>
    </row>
    <row r="186" spans="5:5" ht="30" customHeight="1">
      <c r="E186" s="422"/>
    </row>
    <row r="187" spans="5:5" ht="30" customHeight="1">
      <c r="E187" s="422"/>
    </row>
    <row r="188" spans="5:5" ht="30" customHeight="1">
      <c r="E188" s="422"/>
    </row>
    <row r="189" spans="5:5" ht="30" customHeight="1">
      <c r="E189" s="422"/>
    </row>
    <row r="190" spans="5:5" ht="30" customHeight="1">
      <c r="E190" s="422"/>
    </row>
    <row r="191" spans="5:5" ht="30" customHeight="1">
      <c r="E191" s="422"/>
    </row>
    <row r="192" spans="5:5" ht="30" customHeight="1">
      <c r="E192" s="422"/>
    </row>
    <row r="193" spans="5:5" ht="30" customHeight="1">
      <c r="E193" s="422"/>
    </row>
    <row r="194" spans="5:5" ht="30" customHeight="1">
      <c r="E194" s="422"/>
    </row>
    <row r="195" spans="5:5" ht="30" customHeight="1">
      <c r="E195" s="422"/>
    </row>
    <row r="196" spans="5:5" ht="30" customHeight="1">
      <c r="E196" s="422"/>
    </row>
    <row r="197" spans="5:5" ht="30" customHeight="1">
      <c r="E197" s="422"/>
    </row>
    <row r="198" spans="5:5" ht="30" customHeight="1">
      <c r="E198" s="422"/>
    </row>
    <row r="199" spans="5:5" ht="30" customHeight="1">
      <c r="E199" s="422"/>
    </row>
    <row r="200" spans="5:5" ht="30" customHeight="1">
      <c r="E200" s="422"/>
    </row>
    <row r="201" spans="5:5" ht="30" customHeight="1">
      <c r="E201" s="422"/>
    </row>
    <row r="202" spans="5:5" ht="30" customHeight="1">
      <c r="E202" s="422"/>
    </row>
    <row r="203" spans="5:5" ht="30" customHeight="1">
      <c r="E203" s="422"/>
    </row>
    <row r="204" spans="5:5" ht="30" customHeight="1">
      <c r="E204" s="422"/>
    </row>
    <row r="205" spans="5:5" ht="30" customHeight="1">
      <c r="E205" s="422"/>
    </row>
    <row r="206" spans="5:5" ht="30" customHeight="1">
      <c r="E206" s="422"/>
    </row>
    <row r="207" spans="5:5" ht="30" customHeight="1">
      <c r="E207" s="422"/>
    </row>
    <row r="208" spans="5:5" ht="30" customHeight="1">
      <c r="E208" s="422"/>
    </row>
    <row r="209" spans="5:5" ht="30" customHeight="1">
      <c r="E209" s="422"/>
    </row>
    <row r="210" spans="5:5" ht="30" customHeight="1">
      <c r="E210" s="422"/>
    </row>
    <row r="211" spans="5:5" ht="30" customHeight="1">
      <c r="E211" s="422"/>
    </row>
    <row r="212" spans="5:5" ht="30" customHeight="1">
      <c r="E212" s="422"/>
    </row>
    <row r="213" spans="5:5" ht="30" customHeight="1">
      <c r="E213" s="422"/>
    </row>
    <row r="214" spans="5:5" ht="30" customHeight="1">
      <c r="E214" s="422"/>
    </row>
    <row r="215" spans="5:5" ht="30" customHeight="1">
      <c r="E215" s="422"/>
    </row>
    <row r="216" spans="5:5" ht="30" customHeight="1">
      <c r="E216" s="422"/>
    </row>
    <row r="217" spans="5:5" ht="30" customHeight="1">
      <c r="E217" s="422"/>
    </row>
    <row r="218" spans="5:5" ht="30" customHeight="1">
      <c r="E218" s="422"/>
    </row>
    <row r="219" spans="5:5" ht="30" customHeight="1">
      <c r="E219" s="422"/>
    </row>
    <row r="220" spans="5:5" ht="30" customHeight="1">
      <c r="E220" s="422"/>
    </row>
    <row r="221" spans="5:5" ht="30" customHeight="1">
      <c r="E221" s="422"/>
    </row>
    <row r="222" spans="5:5" ht="30" customHeight="1">
      <c r="E222" s="422"/>
    </row>
    <row r="223" spans="5:5" ht="30" customHeight="1">
      <c r="E223" s="422"/>
    </row>
    <row r="224" spans="5:5" ht="30" customHeight="1">
      <c r="E224" s="422"/>
    </row>
    <row r="225" spans="5:5" ht="30" customHeight="1">
      <c r="E225" s="422"/>
    </row>
    <row r="226" spans="5:5" ht="30" customHeight="1">
      <c r="E226" s="422"/>
    </row>
    <row r="227" spans="5:5" ht="30" customHeight="1">
      <c r="E227" s="422"/>
    </row>
    <row r="228" spans="5:5" ht="30" customHeight="1">
      <c r="E228" s="422"/>
    </row>
    <row r="229" spans="5:5" ht="30" customHeight="1">
      <c r="E229" s="422"/>
    </row>
    <row r="230" spans="5:5" ht="30" customHeight="1">
      <c r="E230" s="422"/>
    </row>
    <row r="231" spans="5:5" ht="30" customHeight="1">
      <c r="E231" s="422"/>
    </row>
    <row r="232" spans="5:5" ht="30" customHeight="1">
      <c r="E232" s="422"/>
    </row>
    <row r="233" spans="5:5" ht="30" customHeight="1">
      <c r="E233" s="422"/>
    </row>
    <row r="234" spans="5:5" ht="30" customHeight="1">
      <c r="E234" s="422"/>
    </row>
    <row r="235" spans="5:5" ht="30" customHeight="1">
      <c r="E235" s="422"/>
    </row>
    <row r="236" spans="5:5" ht="30" customHeight="1">
      <c r="E236" s="422"/>
    </row>
    <row r="237" spans="5:5" ht="30" customHeight="1">
      <c r="E237" s="422"/>
    </row>
    <row r="238" spans="5:5" ht="30" customHeight="1">
      <c r="E238" s="422"/>
    </row>
    <row r="239" spans="5:5" ht="30" customHeight="1">
      <c r="E239" s="422"/>
    </row>
    <row r="240" spans="5:5" ht="30" customHeight="1">
      <c r="E240" s="422"/>
    </row>
    <row r="241" spans="5:5" ht="30" customHeight="1">
      <c r="E241" s="422"/>
    </row>
    <row r="242" spans="5:5" ht="30" customHeight="1">
      <c r="E242" s="422"/>
    </row>
    <row r="243" spans="5:5" ht="30" customHeight="1">
      <c r="E243" s="422"/>
    </row>
    <row r="244" spans="5:5" ht="30" customHeight="1">
      <c r="E244" s="422"/>
    </row>
    <row r="245" spans="5:5" ht="30" customHeight="1">
      <c r="E245" s="422"/>
    </row>
    <row r="246" spans="5:5" ht="30" customHeight="1">
      <c r="E246" s="422"/>
    </row>
    <row r="247" spans="5:5" ht="30" customHeight="1">
      <c r="E247" s="422"/>
    </row>
    <row r="248" spans="5:5" ht="30" customHeight="1">
      <c r="E248" s="422"/>
    </row>
    <row r="249" spans="5:5" ht="30" customHeight="1">
      <c r="E249" s="422"/>
    </row>
    <row r="250" spans="5:5" ht="30" customHeight="1">
      <c r="E250" s="422"/>
    </row>
    <row r="251" spans="5:5" ht="30" customHeight="1">
      <c r="E251" s="422"/>
    </row>
    <row r="252" spans="5:5" ht="30" customHeight="1">
      <c r="E252" s="422"/>
    </row>
    <row r="253" spans="5:5" ht="30" customHeight="1">
      <c r="E253" s="422"/>
    </row>
    <row r="254" spans="5:5" ht="30" customHeight="1">
      <c r="E254" s="422"/>
    </row>
    <row r="255" spans="5:5" ht="30" customHeight="1">
      <c r="E255" s="422"/>
    </row>
    <row r="256" spans="5:5" ht="30" customHeight="1">
      <c r="E256" s="422"/>
    </row>
    <row r="257" spans="5:5" ht="30" customHeight="1">
      <c r="E257" s="422"/>
    </row>
    <row r="258" spans="5:5" ht="30" customHeight="1">
      <c r="E258" s="422"/>
    </row>
    <row r="259" spans="5:5" ht="30" customHeight="1">
      <c r="E259" s="422"/>
    </row>
    <row r="260" spans="5:5" ht="30" customHeight="1">
      <c r="E260" s="422"/>
    </row>
    <row r="261" spans="5:5" ht="30" customHeight="1">
      <c r="E261" s="422"/>
    </row>
    <row r="262" spans="5:5" ht="30" customHeight="1">
      <c r="E262" s="422"/>
    </row>
    <row r="263" spans="5:5" ht="30" customHeight="1">
      <c r="E263" s="422"/>
    </row>
    <row r="264" spans="5:5" ht="30" customHeight="1">
      <c r="E264" s="422"/>
    </row>
    <row r="265" spans="5:5" ht="30" customHeight="1">
      <c r="E265" s="422"/>
    </row>
    <row r="266" spans="5:5" ht="30" customHeight="1">
      <c r="E266" s="422"/>
    </row>
    <row r="267" spans="5:5" ht="30" customHeight="1">
      <c r="E267" s="422"/>
    </row>
    <row r="268" spans="5:5" ht="30" customHeight="1">
      <c r="E268" s="422"/>
    </row>
    <row r="269" spans="5:5" ht="30" customHeight="1">
      <c r="E269" s="422"/>
    </row>
    <row r="270" spans="5:5" ht="30" customHeight="1">
      <c r="E270" s="422"/>
    </row>
    <row r="271" spans="5:5" ht="30" customHeight="1">
      <c r="E271" s="422"/>
    </row>
    <row r="272" spans="5:5" ht="30" customHeight="1">
      <c r="E272" s="422"/>
    </row>
    <row r="273" spans="5:5" ht="30" customHeight="1">
      <c r="E273" s="422"/>
    </row>
    <row r="274" spans="5:5" ht="30" customHeight="1">
      <c r="E274" s="422"/>
    </row>
    <row r="275" spans="5:5" ht="30" customHeight="1">
      <c r="E275" s="422"/>
    </row>
    <row r="276" spans="5:5" ht="30" customHeight="1">
      <c r="E276" s="422"/>
    </row>
    <row r="277" spans="5:5" ht="30" customHeight="1">
      <c r="E277" s="422"/>
    </row>
    <row r="278" spans="5:5" ht="30" customHeight="1">
      <c r="E278" s="422"/>
    </row>
    <row r="279" spans="5:5" ht="30" customHeight="1">
      <c r="E279" s="422"/>
    </row>
    <row r="280" spans="5:5" ht="30" customHeight="1">
      <c r="E280" s="422"/>
    </row>
    <row r="281" spans="5:5" ht="30" customHeight="1">
      <c r="E281" s="422"/>
    </row>
    <row r="282" spans="5:5" ht="30" customHeight="1">
      <c r="E282" s="422"/>
    </row>
    <row r="283" spans="5:5" ht="30" customHeight="1">
      <c r="E283" s="422"/>
    </row>
    <row r="284" spans="5:5" ht="30" customHeight="1">
      <c r="E284" s="422"/>
    </row>
    <row r="285" spans="5:5" ht="30" customHeight="1">
      <c r="E285" s="422"/>
    </row>
    <row r="286" spans="5:5" ht="30" customHeight="1">
      <c r="E286" s="422"/>
    </row>
    <row r="287" spans="5:5" ht="30" customHeight="1">
      <c r="E287" s="422"/>
    </row>
    <row r="288" spans="5:5" ht="30" customHeight="1">
      <c r="E288" s="422"/>
    </row>
    <row r="289" spans="5:5" ht="30" customHeight="1">
      <c r="E289" s="422"/>
    </row>
    <row r="290" spans="5:5" ht="30" customHeight="1">
      <c r="E290" s="422"/>
    </row>
    <row r="291" spans="5:5" ht="30" customHeight="1">
      <c r="E291" s="422"/>
    </row>
    <row r="292" spans="5:5" ht="30" customHeight="1">
      <c r="E292" s="422"/>
    </row>
    <row r="293" spans="5:5" ht="30" customHeight="1">
      <c r="E293" s="422"/>
    </row>
    <row r="294" spans="5:5" ht="30" customHeight="1">
      <c r="E294" s="422"/>
    </row>
    <row r="295" spans="5:5" ht="30" customHeight="1">
      <c r="E295" s="422"/>
    </row>
    <row r="296" spans="5:5" ht="30" customHeight="1">
      <c r="E296" s="422"/>
    </row>
    <row r="297" spans="5:5" ht="30" customHeight="1">
      <c r="E297" s="422"/>
    </row>
    <row r="298" spans="5:5" ht="30" customHeight="1">
      <c r="E298" s="422"/>
    </row>
    <row r="299" spans="5:5" ht="30" customHeight="1">
      <c r="E299" s="422"/>
    </row>
    <row r="300" spans="5:5" ht="30" customHeight="1">
      <c r="E300" s="422"/>
    </row>
    <row r="301" spans="5:5" ht="30" customHeight="1">
      <c r="E301" s="422"/>
    </row>
    <row r="302" spans="5:5" ht="30" customHeight="1">
      <c r="E302" s="422"/>
    </row>
    <row r="303" spans="5:5" ht="30" customHeight="1">
      <c r="E303" s="422"/>
    </row>
    <row r="304" spans="5:5" ht="30" customHeight="1">
      <c r="E304" s="422"/>
    </row>
    <row r="305" spans="5:5" ht="30" customHeight="1">
      <c r="E305" s="422"/>
    </row>
    <row r="306" spans="5:5" ht="30" customHeight="1">
      <c r="E306" s="422"/>
    </row>
    <row r="307" spans="5:5" ht="30" customHeight="1">
      <c r="E307" s="422"/>
    </row>
    <row r="308" spans="5:5" ht="30" customHeight="1">
      <c r="E308" s="422"/>
    </row>
    <row r="309" spans="5:5" ht="30" customHeight="1">
      <c r="E309" s="422"/>
    </row>
    <row r="310" spans="5:5" ht="30" customHeight="1">
      <c r="E310" s="422"/>
    </row>
    <row r="311" spans="5:5" ht="30" customHeight="1">
      <c r="E311" s="422"/>
    </row>
    <row r="312" spans="5:5" ht="30" customHeight="1">
      <c r="E312" s="422"/>
    </row>
    <row r="313" spans="5:5" ht="30" customHeight="1">
      <c r="E313" s="422"/>
    </row>
    <row r="314" spans="5:5" ht="30" customHeight="1">
      <c r="E314" s="422"/>
    </row>
    <row r="315" spans="5:5" ht="30" customHeight="1">
      <c r="E315" s="422"/>
    </row>
    <row r="316" spans="5:5" ht="30" customHeight="1">
      <c r="E316" s="422"/>
    </row>
    <row r="317" spans="5:5" ht="30" customHeight="1">
      <c r="E317" s="422"/>
    </row>
    <row r="318" spans="5:5" ht="30" customHeight="1">
      <c r="E318" s="422"/>
    </row>
    <row r="319" spans="5:5" ht="30" customHeight="1">
      <c r="E319" s="422"/>
    </row>
    <row r="320" spans="5:5" ht="30" customHeight="1">
      <c r="E320" s="422"/>
    </row>
    <row r="321" spans="5:5" ht="30" customHeight="1">
      <c r="E321" s="422"/>
    </row>
    <row r="322" spans="5:5" ht="30" customHeight="1">
      <c r="E322" s="422"/>
    </row>
    <row r="323" spans="5:5" ht="30" customHeight="1">
      <c r="E323" s="422"/>
    </row>
    <row r="324" spans="5:5" ht="30" customHeight="1">
      <c r="E324" s="422"/>
    </row>
    <row r="325" spans="5:5" ht="30" customHeight="1">
      <c r="E325" s="422"/>
    </row>
    <row r="326" spans="5:5" ht="30" customHeight="1">
      <c r="E326" s="422"/>
    </row>
    <row r="327" spans="5:5" ht="30" customHeight="1">
      <c r="E327" s="422"/>
    </row>
    <row r="328" spans="5:5" ht="30" customHeight="1">
      <c r="E328" s="422"/>
    </row>
    <row r="329" spans="5:5" ht="30" customHeight="1">
      <c r="E329" s="422"/>
    </row>
    <row r="330" spans="5:5" ht="30" customHeight="1">
      <c r="E330" s="422"/>
    </row>
    <row r="331" spans="5:5" ht="30" customHeight="1">
      <c r="E331" s="422"/>
    </row>
    <row r="332" spans="5:5" ht="30" customHeight="1">
      <c r="E332" s="422"/>
    </row>
    <row r="333" spans="5:5" ht="30" customHeight="1">
      <c r="E333" s="422"/>
    </row>
    <row r="334" spans="5:5" ht="30" customHeight="1">
      <c r="E334" s="422"/>
    </row>
    <row r="335" spans="5:5" ht="30" customHeight="1">
      <c r="E335" s="422"/>
    </row>
    <row r="336" spans="5:5" ht="30" customHeight="1">
      <c r="E336" s="422"/>
    </row>
    <row r="337" spans="5:5" ht="30" customHeight="1">
      <c r="E337" s="422"/>
    </row>
    <row r="338" spans="5:5" ht="30" customHeight="1">
      <c r="E338" s="422"/>
    </row>
    <row r="339" spans="5:5" ht="30" customHeight="1">
      <c r="E339" s="422"/>
    </row>
    <row r="340" spans="5:5" ht="30" customHeight="1">
      <c r="E340" s="422"/>
    </row>
    <row r="341" spans="5:5" ht="30" customHeight="1">
      <c r="E341" s="422"/>
    </row>
    <row r="342" spans="5:5" ht="30" customHeight="1">
      <c r="E342" s="422"/>
    </row>
    <row r="343" spans="5:5" ht="30" customHeight="1">
      <c r="E343" s="422"/>
    </row>
    <row r="344" spans="5:5" ht="30" customHeight="1">
      <c r="E344" s="422"/>
    </row>
    <row r="345" spans="5:5" ht="30" customHeight="1">
      <c r="E345" s="422"/>
    </row>
    <row r="346" spans="5:5" ht="30" customHeight="1">
      <c r="E346" s="422"/>
    </row>
    <row r="347" spans="5:5" ht="30" customHeight="1">
      <c r="E347" s="422"/>
    </row>
    <row r="348" spans="5:5" ht="30" customHeight="1">
      <c r="E348" s="422"/>
    </row>
    <row r="349" spans="5:5" ht="30" customHeight="1">
      <c r="E349" s="422"/>
    </row>
    <row r="350" spans="5:5" ht="30" customHeight="1">
      <c r="E350" s="422"/>
    </row>
    <row r="351" spans="5:5" ht="30" customHeight="1">
      <c r="E351" s="422"/>
    </row>
    <row r="352" spans="5:5" ht="30" customHeight="1">
      <c r="E352" s="422"/>
    </row>
    <row r="353" spans="5:5" ht="30" customHeight="1">
      <c r="E353" s="422"/>
    </row>
    <row r="354" spans="5:5" ht="30" customHeight="1">
      <c r="E354" s="422"/>
    </row>
    <row r="355" spans="5:5" ht="30" customHeight="1">
      <c r="E355" s="422"/>
    </row>
    <row r="356" spans="5:5" ht="30" customHeight="1">
      <c r="E356" s="422"/>
    </row>
    <row r="357" spans="5:5" ht="30" customHeight="1">
      <c r="E357" s="422"/>
    </row>
    <row r="358" spans="5:5" ht="30" customHeight="1">
      <c r="E358" s="422"/>
    </row>
    <row r="359" spans="5:5" ht="30" customHeight="1">
      <c r="E359" s="422"/>
    </row>
    <row r="360" spans="5:5" ht="30" customHeight="1">
      <c r="E360" s="422"/>
    </row>
    <row r="361" spans="5:5" ht="30" customHeight="1">
      <c r="E361" s="422"/>
    </row>
    <row r="362" spans="5:5" ht="30" customHeight="1">
      <c r="E362" s="422"/>
    </row>
    <row r="363" spans="5:5" ht="30" customHeight="1">
      <c r="E363" s="422"/>
    </row>
    <row r="364" spans="5:5" ht="30" customHeight="1">
      <c r="E364" s="422"/>
    </row>
    <row r="365" spans="5:5" ht="30" customHeight="1">
      <c r="E365" s="422"/>
    </row>
    <row r="366" spans="5:5" ht="30" customHeight="1">
      <c r="E366" s="422"/>
    </row>
    <row r="367" spans="5:5" ht="30" customHeight="1">
      <c r="E367" s="422"/>
    </row>
    <row r="368" spans="5:5" ht="30" customHeight="1">
      <c r="E368" s="422"/>
    </row>
    <row r="369" spans="5:5" ht="30" customHeight="1">
      <c r="E369" s="422"/>
    </row>
    <row r="370" spans="5:5" ht="30" customHeight="1">
      <c r="E370" s="422"/>
    </row>
    <row r="371" spans="5:5" ht="30" customHeight="1">
      <c r="E371" s="422"/>
    </row>
    <row r="372" spans="5:5" ht="30" customHeight="1">
      <c r="E372" s="422"/>
    </row>
    <row r="373" spans="5:5" ht="30" customHeight="1">
      <c r="E373" s="422"/>
    </row>
    <row r="374" spans="5:5" ht="30" customHeight="1">
      <c r="E374" s="422"/>
    </row>
    <row r="375" spans="5:5" ht="30" customHeight="1">
      <c r="E375" s="422"/>
    </row>
    <row r="376" spans="5:5" ht="30" customHeight="1">
      <c r="E376" s="422"/>
    </row>
    <row r="377" spans="5:5" ht="30" customHeight="1">
      <c r="E377" s="422"/>
    </row>
    <row r="378" spans="5:5" ht="30" customHeight="1">
      <c r="E378" s="422"/>
    </row>
    <row r="379" spans="5:5" ht="30" customHeight="1">
      <c r="E379" s="422"/>
    </row>
    <row r="380" spans="5:5" ht="30" customHeight="1">
      <c r="E380" s="422"/>
    </row>
    <row r="381" spans="5:5" ht="30" customHeight="1">
      <c r="E381" s="422"/>
    </row>
    <row r="382" spans="5:5" ht="30" customHeight="1">
      <c r="E382" s="422"/>
    </row>
    <row r="383" spans="5:5" ht="30" customHeight="1">
      <c r="E383" s="422"/>
    </row>
    <row r="384" spans="5:5" ht="30" customHeight="1">
      <c r="E384" s="422"/>
    </row>
    <row r="385" spans="5:5" ht="30" customHeight="1">
      <c r="E385" s="422"/>
    </row>
    <row r="386" spans="5:5" ht="30" customHeight="1">
      <c r="E386" s="422"/>
    </row>
    <row r="387" spans="5:5" ht="30" customHeight="1">
      <c r="E387" s="422"/>
    </row>
    <row r="388" spans="5:5" ht="30" customHeight="1">
      <c r="E388" s="422"/>
    </row>
    <row r="389" spans="5:5" ht="30" customHeight="1">
      <c r="E389" s="422"/>
    </row>
    <row r="390" spans="5:5" ht="30" customHeight="1">
      <c r="E390" s="422"/>
    </row>
    <row r="391" spans="5:5" ht="30" customHeight="1">
      <c r="E391" s="422"/>
    </row>
    <row r="392" spans="5:5" ht="30" customHeight="1">
      <c r="E392" s="422"/>
    </row>
    <row r="393" spans="5:5" ht="30" customHeight="1">
      <c r="E393" s="422"/>
    </row>
    <row r="394" spans="5:5" ht="30" customHeight="1">
      <c r="E394" s="422"/>
    </row>
    <row r="395" spans="5:5" ht="30" customHeight="1">
      <c r="E395" s="422"/>
    </row>
    <row r="396" spans="5:5" ht="30" customHeight="1">
      <c r="E396" s="422"/>
    </row>
    <row r="397" spans="5:5" ht="30" customHeight="1">
      <c r="E397" s="422"/>
    </row>
    <row r="398" spans="5:5" ht="30" customHeight="1">
      <c r="E398" s="422"/>
    </row>
    <row r="399" spans="5:5" ht="30" customHeight="1">
      <c r="E399" s="422"/>
    </row>
    <row r="400" spans="5:5" ht="30" customHeight="1">
      <c r="E400" s="422"/>
    </row>
    <row r="401" spans="5:5" ht="30" customHeight="1">
      <c r="E401" s="422"/>
    </row>
    <row r="402" spans="5:5" ht="30" customHeight="1">
      <c r="E402" s="422"/>
    </row>
    <row r="403" spans="5:5" ht="30" customHeight="1">
      <c r="E403" s="422"/>
    </row>
    <row r="404" spans="5:5" ht="30" customHeight="1">
      <c r="E404" s="422"/>
    </row>
    <row r="405" spans="5:5" ht="30" customHeight="1">
      <c r="E405" s="422"/>
    </row>
    <row r="406" spans="5:5" ht="30" customHeight="1">
      <c r="E406" s="422"/>
    </row>
    <row r="407" spans="5:5" ht="30" customHeight="1">
      <c r="E407" s="422"/>
    </row>
    <row r="408" spans="5:5" ht="30" customHeight="1">
      <c r="E408" s="422"/>
    </row>
    <row r="409" spans="5:5" ht="30" customHeight="1">
      <c r="E409" s="422"/>
    </row>
    <row r="410" spans="5:5" ht="30" customHeight="1">
      <c r="E410" s="422"/>
    </row>
    <row r="411" spans="5:5" ht="30" customHeight="1">
      <c r="E411" s="422"/>
    </row>
    <row r="412" spans="5:5" ht="30" customHeight="1">
      <c r="E412" s="422"/>
    </row>
    <row r="413" spans="5:5" ht="30" customHeight="1">
      <c r="E413" s="422"/>
    </row>
    <row r="414" spans="5:5" ht="30" customHeight="1">
      <c r="E414" s="422"/>
    </row>
    <row r="415" spans="5:5" ht="30" customHeight="1">
      <c r="E415" s="422"/>
    </row>
    <row r="416" spans="5:5" ht="30" customHeight="1">
      <c r="E416" s="422"/>
    </row>
    <row r="417" spans="5:5" ht="30" customHeight="1">
      <c r="E417" s="422"/>
    </row>
    <row r="418" spans="5:5" ht="30" customHeight="1">
      <c r="E418" s="422"/>
    </row>
    <row r="419" spans="5:5" ht="30" customHeight="1">
      <c r="E419" s="422"/>
    </row>
    <row r="420" spans="5:5" ht="30" customHeight="1">
      <c r="E420" s="422"/>
    </row>
    <row r="421" spans="5:5" ht="30" customHeight="1">
      <c r="E421" s="422"/>
    </row>
    <row r="422" spans="5:5" ht="30" customHeight="1">
      <c r="E422" s="422"/>
    </row>
    <row r="423" spans="5:5" ht="30" customHeight="1">
      <c r="E423" s="422"/>
    </row>
    <row r="424" spans="5:5" ht="30" customHeight="1">
      <c r="E424" s="422"/>
    </row>
    <row r="425" spans="5:5" ht="30" customHeight="1">
      <c r="E425" s="422"/>
    </row>
    <row r="426" spans="5:5" ht="30" customHeight="1">
      <c r="E426" s="422"/>
    </row>
    <row r="427" spans="5:5" ht="30" customHeight="1">
      <c r="E427" s="422"/>
    </row>
    <row r="428" spans="5:5" ht="30" customHeight="1">
      <c r="E428" s="422"/>
    </row>
    <row r="429" spans="5:5" ht="30" customHeight="1">
      <c r="E429" s="422"/>
    </row>
    <row r="430" spans="5:5" ht="30" customHeight="1">
      <c r="E430" s="422"/>
    </row>
    <row r="431" spans="5:5" ht="30" customHeight="1">
      <c r="E431" s="422"/>
    </row>
    <row r="432" spans="5:5" ht="30" customHeight="1">
      <c r="E432" s="422"/>
    </row>
    <row r="433" spans="5:5" ht="30" customHeight="1">
      <c r="E433" s="422"/>
    </row>
    <row r="434" spans="5:5" ht="30" customHeight="1">
      <c r="E434" s="422"/>
    </row>
    <row r="435" spans="5:5" ht="30" customHeight="1">
      <c r="E435" s="422"/>
    </row>
    <row r="436" spans="5:5" ht="30" customHeight="1">
      <c r="E436" s="422"/>
    </row>
    <row r="437" spans="5:5" ht="30" customHeight="1">
      <c r="E437" s="422"/>
    </row>
    <row r="438" spans="5:5" ht="30" customHeight="1">
      <c r="E438" s="422"/>
    </row>
    <row r="439" spans="5:5" ht="30" customHeight="1">
      <c r="E439" s="422"/>
    </row>
    <row r="440" spans="5:5" ht="30" customHeight="1">
      <c r="E440" s="422"/>
    </row>
    <row r="441" spans="5:5" ht="30" customHeight="1">
      <c r="E441" s="422"/>
    </row>
    <row r="442" spans="5:5" ht="30" customHeight="1">
      <c r="E442" s="422"/>
    </row>
    <row r="443" spans="5:5" ht="30" customHeight="1">
      <c r="E443" s="422"/>
    </row>
    <row r="444" spans="5:5" ht="30" customHeight="1">
      <c r="E444" s="422"/>
    </row>
    <row r="445" spans="5:5" ht="30" customHeight="1">
      <c r="E445" s="422"/>
    </row>
    <row r="446" spans="5:5" ht="30" customHeight="1">
      <c r="E446" s="422"/>
    </row>
    <row r="447" spans="5:5" ht="30" customHeight="1">
      <c r="E447" s="422"/>
    </row>
    <row r="448" spans="5:5" ht="30" customHeight="1">
      <c r="E448" s="422"/>
    </row>
    <row r="449" spans="5:5" ht="30" customHeight="1">
      <c r="E449" s="422"/>
    </row>
    <row r="450" spans="5:5" ht="30" customHeight="1">
      <c r="E450" s="422"/>
    </row>
    <row r="451" spans="5:5" ht="30" customHeight="1">
      <c r="E451" s="422"/>
    </row>
    <row r="452" spans="5:5" ht="30" customHeight="1">
      <c r="E452" s="422"/>
    </row>
    <row r="453" spans="5:5" ht="30" customHeight="1">
      <c r="E453" s="422"/>
    </row>
    <row r="454" spans="5:5" ht="30" customHeight="1">
      <c r="E454" s="422"/>
    </row>
    <row r="455" spans="5:5" ht="30" customHeight="1">
      <c r="E455" s="422"/>
    </row>
    <row r="456" spans="5:5" ht="30" customHeight="1">
      <c r="E456" s="422"/>
    </row>
    <row r="457" spans="5:5" ht="30" customHeight="1">
      <c r="E457" s="422"/>
    </row>
    <row r="458" spans="5:5" ht="30" customHeight="1">
      <c r="E458" s="422"/>
    </row>
    <row r="459" spans="5:5" ht="30" customHeight="1">
      <c r="E459" s="422"/>
    </row>
    <row r="460" spans="5:5" ht="30" customHeight="1">
      <c r="E460" s="422"/>
    </row>
    <row r="461" spans="5:5" ht="30" customHeight="1">
      <c r="E461" s="422"/>
    </row>
    <row r="462" spans="5:5" ht="30" customHeight="1">
      <c r="E462" s="422"/>
    </row>
    <row r="463" spans="5:5" ht="30" customHeight="1">
      <c r="E463" s="422"/>
    </row>
    <row r="464" spans="5:5" ht="30" customHeight="1">
      <c r="E464" s="422"/>
    </row>
    <row r="465" spans="5:5" ht="30" customHeight="1">
      <c r="E465" s="422"/>
    </row>
    <row r="466" spans="5:5" ht="30" customHeight="1">
      <c r="E466" s="422"/>
    </row>
    <row r="467" spans="5:5" ht="30" customHeight="1">
      <c r="E467" s="422"/>
    </row>
    <row r="468" spans="5:5" ht="30" customHeight="1">
      <c r="E468" s="422"/>
    </row>
    <row r="469" spans="5:5" ht="30" customHeight="1">
      <c r="E469" s="422"/>
    </row>
    <row r="470" spans="5:5" ht="30" customHeight="1">
      <c r="E470" s="422"/>
    </row>
    <row r="471" spans="5:5" ht="30" customHeight="1">
      <c r="E471" s="422"/>
    </row>
    <row r="472" spans="5:5" ht="30" customHeight="1">
      <c r="E472" s="422"/>
    </row>
    <row r="473" spans="5:5" ht="30" customHeight="1">
      <c r="E473" s="422"/>
    </row>
    <row r="474" spans="5:5" ht="30" customHeight="1">
      <c r="E474" s="422"/>
    </row>
    <row r="475" spans="5:5" ht="30" customHeight="1">
      <c r="E475" s="422"/>
    </row>
    <row r="476" spans="5:5" ht="30" customHeight="1">
      <c r="E476" s="422"/>
    </row>
    <row r="477" spans="5:5" ht="30" customHeight="1">
      <c r="E477" s="422"/>
    </row>
    <row r="478" spans="5:5" ht="30" customHeight="1">
      <c r="E478" s="422"/>
    </row>
    <row r="479" spans="5:5" ht="30" customHeight="1">
      <c r="E479" s="422"/>
    </row>
    <row r="480" spans="5:5" ht="30" customHeight="1">
      <c r="E480" s="422"/>
    </row>
    <row r="481" spans="5:5" ht="30" customHeight="1">
      <c r="E481" s="422"/>
    </row>
    <row r="482" spans="5:5" ht="30" customHeight="1">
      <c r="E482" s="422"/>
    </row>
    <row r="483" spans="5:5" ht="30" customHeight="1">
      <c r="E483" s="422"/>
    </row>
    <row r="484" spans="5:5" ht="30" customHeight="1">
      <c r="E484" s="422"/>
    </row>
    <row r="485" spans="5:5" ht="30" customHeight="1">
      <c r="E485" s="422"/>
    </row>
    <row r="486" spans="5:5" ht="30" customHeight="1">
      <c r="E486" s="422"/>
    </row>
    <row r="487" spans="5:5" ht="30" customHeight="1">
      <c r="E487" s="422"/>
    </row>
    <row r="488" spans="5:5" ht="30" customHeight="1">
      <c r="E488" s="422"/>
    </row>
    <row r="489" spans="5:5" ht="30" customHeight="1">
      <c r="E489" s="422"/>
    </row>
    <row r="490" spans="5:5" ht="30" customHeight="1">
      <c r="E490" s="422"/>
    </row>
    <row r="491" spans="5:5" ht="30" customHeight="1">
      <c r="E491" s="422"/>
    </row>
    <row r="492" spans="5:5" ht="30" customHeight="1">
      <c r="E492" s="422"/>
    </row>
    <row r="493" spans="5:5" ht="30" customHeight="1">
      <c r="E493" s="422"/>
    </row>
    <row r="494" spans="5:5" ht="30" customHeight="1">
      <c r="E494" s="422"/>
    </row>
    <row r="495" spans="5:5" ht="30" customHeight="1">
      <c r="E495" s="422"/>
    </row>
    <row r="496" spans="5:5" ht="30" customHeight="1">
      <c r="E496" s="422"/>
    </row>
    <row r="497" spans="5:5" ht="30" customHeight="1">
      <c r="E497" s="422"/>
    </row>
    <row r="498" spans="5:5" ht="30" customHeight="1">
      <c r="E498" s="422"/>
    </row>
    <row r="499" spans="5:5" ht="30" customHeight="1">
      <c r="E499" s="422"/>
    </row>
    <row r="500" spans="5:5" ht="30" customHeight="1">
      <c r="E500" s="422"/>
    </row>
    <row r="501" spans="5:5" ht="30" customHeight="1">
      <c r="E501" s="422"/>
    </row>
    <row r="502" spans="5:5" ht="30" customHeight="1">
      <c r="E502" s="422"/>
    </row>
    <row r="503" spans="5:5" ht="30" customHeight="1">
      <c r="E503" s="422"/>
    </row>
    <row r="504" spans="5:5" ht="30" customHeight="1">
      <c r="E504" s="422"/>
    </row>
    <row r="505" spans="5:5" ht="30" customHeight="1">
      <c r="E505" s="422"/>
    </row>
    <row r="506" spans="5:5" ht="30" customHeight="1">
      <c r="E506" s="422"/>
    </row>
    <row r="507" spans="5:5" ht="30" customHeight="1">
      <c r="E507" s="422"/>
    </row>
    <row r="508" spans="5:5" ht="30" customHeight="1">
      <c r="E508" s="422"/>
    </row>
    <row r="509" spans="5:5" ht="30" customHeight="1">
      <c r="E509" s="422"/>
    </row>
    <row r="510" spans="5:5" ht="30" customHeight="1">
      <c r="E510" s="422"/>
    </row>
    <row r="511" spans="5:5" ht="30" customHeight="1">
      <c r="E511" s="422"/>
    </row>
    <row r="512" spans="5:5" ht="30" customHeight="1">
      <c r="E512" s="422"/>
    </row>
    <row r="513" spans="5:5" ht="30" customHeight="1">
      <c r="E513" s="422"/>
    </row>
    <row r="514" spans="5:5" ht="30" customHeight="1">
      <c r="E514" s="422"/>
    </row>
    <row r="515" spans="5:5" ht="30" customHeight="1">
      <c r="E515" s="422"/>
    </row>
    <row r="516" spans="5:5" ht="30" customHeight="1">
      <c r="E516" s="422"/>
    </row>
    <row r="517" spans="5:5" ht="30" customHeight="1">
      <c r="E517" s="422"/>
    </row>
    <row r="518" spans="5:5" ht="30" customHeight="1">
      <c r="E518" s="422"/>
    </row>
    <row r="519" spans="5:5" ht="30" customHeight="1">
      <c r="E519" s="422"/>
    </row>
    <row r="520" spans="5:5" ht="30" customHeight="1">
      <c r="E520" s="422"/>
    </row>
    <row r="521" spans="5:5" ht="30" customHeight="1">
      <c r="E521" s="422"/>
    </row>
    <row r="522" spans="5:5" ht="30" customHeight="1">
      <c r="E522" s="422"/>
    </row>
    <row r="523" spans="5:5" ht="30" customHeight="1">
      <c r="E523" s="422"/>
    </row>
    <row r="524" spans="5:5" ht="30" customHeight="1">
      <c r="E524" s="422"/>
    </row>
    <row r="525" spans="5:5" ht="30" customHeight="1">
      <c r="E525" s="422"/>
    </row>
    <row r="526" spans="5:5" ht="30" customHeight="1">
      <c r="E526" s="422"/>
    </row>
    <row r="527" spans="5:5" ht="30" customHeight="1">
      <c r="E527" s="422"/>
    </row>
    <row r="528" spans="5:5" ht="30" customHeight="1">
      <c r="E528" s="422"/>
    </row>
    <row r="529" spans="5:5" ht="30" customHeight="1">
      <c r="E529" s="422"/>
    </row>
    <row r="530" spans="5:5" ht="30" customHeight="1">
      <c r="E530" s="422"/>
    </row>
    <row r="531" spans="5:5" ht="30" customHeight="1">
      <c r="E531" s="422"/>
    </row>
    <row r="532" spans="5:5" ht="30" customHeight="1">
      <c r="E532" s="422"/>
    </row>
    <row r="533" spans="5:5" ht="30" customHeight="1">
      <c r="E533" s="422"/>
    </row>
    <row r="534" spans="5:5" ht="30" customHeight="1">
      <c r="E534" s="422"/>
    </row>
    <row r="535" spans="5:5" ht="30" customHeight="1">
      <c r="E535" s="422"/>
    </row>
    <row r="536" spans="5:5" ht="30" customHeight="1">
      <c r="E536" s="422"/>
    </row>
    <row r="537" spans="5:5" ht="30" customHeight="1">
      <c r="E537" s="422"/>
    </row>
    <row r="538" spans="5:5" ht="30" customHeight="1">
      <c r="E538" s="422"/>
    </row>
    <row r="539" spans="5:5" ht="30" customHeight="1">
      <c r="E539" s="422"/>
    </row>
    <row r="540" spans="5:5" ht="30" customHeight="1">
      <c r="E540" s="422"/>
    </row>
    <row r="541" spans="5:5" ht="30" customHeight="1">
      <c r="E541" s="422"/>
    </row>
    <row r="542" spans="5:5" ht="30" customHeight="1">
      <c r="E542" s="422"/>
    </row>
    <row r="543" spans="5:5" ht="30" customHeight="1">
      <c r="E543" s="422"/>
    </row>
    <row r="544" spans="5:5" ht="30" customHeight="1">
      <c r="E544" s="422"/>
    </row>
    <row r="545" spans="5:5" ht="30" customHeight="1">
      <c r="E545" s="422"/>
    </row>
    <row r="546" spans="5:5" ht="30" customHeight="1">
      <c r="E546" s="422"/>
    </row>
    <row r="547" spans="5:5" ht="30" customHeight="1">
      <c r="E547" s="422"/>
    </row>
    <row r="548" spans="5:5" ht="30" customHeight="1">
      <c r="E548" s="422"/>
    </row>
    <row r="549" spans="5:5" ht="30" customHeight="1">
      <c r="E549" s="422"/>
    </row>
    <row r="550" spans="5:5" ht="30" customHeight="1">
      <c r="E550" s="422"/>
    </row>
    <row r="551" spans="5:5" ht="30" customHeight="1">
      <c r="E551" s="422"/>
    </row>
    <row r="552" spans="5:5" ht="30" customHeight="1">
      <c r="E552" s="422"/>
    </row>
  </sheetData>
  <mergeCells count="38">
    <mergeCell ref="F14:F15"/>
    <mergeCell ref="G14:G15"/>
    <mergeCell ref="B1:Q1"/>
    <mergeCell ref="A14:A15"/>
    <mergeCell ref="B14:B15"/>
    <mergeCell ref="C14:C15"/>
    <mergeCell ref="D14:D15"/>
    <mergeCell ref="E14:E15"/>
    <mergeCell ref="K2:Q2"/>
    <mergeCell ref="H14:H15"/>
    <mergeCell ref="I14:J14"/>
    <mergeCell ref="K14:L14"/>
    <mergeCell ref="M14:N14"/>
    <mergeCell ref="O14:P14"/>
    <mergeCell ref="Q14:Q15"/>
    <mergeCell ref="B36:B44"/>
    <mergeCell ref="B45:B50"/>
    <mergeCell ref="A18:A50"/>
    <mergeCell ref="B18:B20"/>
    <mergeCell ref="A16:A17"/>
    <mergeCell ref="B16:B17"/>
    <mergeCell ref="Q18:Q35"/>
    <mergeCell ref="B21:B23"/>
    <mergeCell ref="B24:B26"/>
    <mergeCell ref="B27:B29"/>
    <mergeCell ref="B30:B32"/>
    <mergeCell ref="B33:B35"/>
    <mergeCell ref="Q97:Q100"/>
    <mergeCell ref="Q45:Q50"/>
    <mergeCell ref="A51:A76"/>
    <mergeCell ref="B51:B57"/>
    <mergeCell ref="Q51:Q56"/>
    <mergeCell ref="B58:B63"/>
    <mergeCell ref="B64:B70"/>
    <mergeCell ref="B71:B76"/>
    <mergeCell ref="A77:A93"/>
    <mergeCell ref="B77:B93"/>
    <mergeCell ref="B97:B100"/>
  </mergeCells>
  <phoneticPr fontId="5" type="noConversion"/>
  <pageMargins left="0.511811023622047" right="0.31496062992126012" top="0.55118110236220508" bottom="0.55118110236220508" header="0.31496062992126012" footer="0.31496062992126012"/>
  <pageSetup paperSize="9" scale="75"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5"/>
  <sheetViews>
    <sheetView workbookViewId="0">
      <selection activeCell="D11" sqref="D11"/>
    </sheetView>
  </sheetViews>
  <sheetFormatPr defaultRowHeight="16.5"/>
  <cols>
    <col min="1" max="1" width="5.5" style="69" customWidth="1"/>
    <col min="2" max="2" width="5.125" style="69" customWidth="1"/>
    <col min="3" max="3" width="12" style="421" customWidth="1"/>
    <col min="4" max="4" width="33.375" style="91" customWidth="1"/>
    <col min="5" max="5" width="45.875" style="69" customWidth="1"/>
    <col min="6" max="6" width="5.125" style="69" bestFit="1" customWidth="1"/>
    <col min="7" max="7" width="5.125" style="91" bestFit="1" customWidth="1"/>
    <col min="8" max="8" width="8.375" style="91" customWidth="1"/>
    <col min="9" max="16" width="4.5" style="69" customWidth="1"/>
    <col min="17" max="17" width="29.75" style="89" customWidth="1"/>
    <col min="18" max="256" width="9" style="45"/>
    <col min="257" max="257" width="5.5" style="45" customWidth="1"/>
    <col min="258" max="258" width="5.125" style="45" customWidth="1"/>
    <col min="259" max="259" width="12" style="45" customWidth="1"/>
    <col min="260" max="260" width="33.375" style="45" customWidth="1"/>
    <col min="261" max="261" width="45.875" style="45" customWidth="1"/>
    <col min="262" max="263" width="5.125" style="45" bestFit="1" customWidth="1"/>
    <col min="264" max="264" width="8.375" style="45" customWidth="1"/>
    <col min="265" max="272" width="4.5" style="45" customWidth="1"/>
    <col min="273" max="273" width="29.75" style="45" customWidth="1"/>
    <col min="274" max="512" width="9" style="45"/>
    <col min="513" max="513" width="5.5" style="45" customWidth="1"/>
    <col min="514" max="514" width="5.125" style="45" customWidth="1"/>
    <col min="515" max="515" width="12" style="45" customWidth="1"/>
    <col min="516" max="516" width="33.375" style="45" customWidth="1"/>
    <col min="517" max="517" width="45.875" style="45" customWidth="1"/>
    <col min="518" max="519" width="5.125" style="45" bestFit="1" customWidth="1"/>
    <col min="520" max="520" width="8.375" style="45" customWidth="1"/>
    <col min="521" max="528" width="4.5" style="45" customWidth="1"/>
    <col min="529" max="529" width="29.75" style="45" customWidth="1"/>
    <col min="530" max="768" width="9" style="45"/>
    <col min="769" max="769" width="5.5" style="45" customWidth="1"/>
    <col min="770" max="770" width="5.125" style="45" customWidth="1"/>
    <col min="771" max="771" width="12" style="45" customWidth="1"/>
    <col min="772" max="772" width="33.375" style="45" customWidth="1"/>
    <col min="773" max="773" width="45.875" style="45" customWidth="1"/>
    <col min="774" max="775" width="5.125" style="45" bestFit="1" customWidth="1"/>
    <col min="776" max="776" width="8.375" style="45" customWidth="1"/>
    <col min="777" max="784" width="4.5" style="45" customWidth="1"/>
    <col min="785" max="785" width="29.75" style="45" customWidth="1"/>
    <col min="786" max="1024" width="9" style="45"/>
    <col min="1025" max="1025" width="5.5" style="45" customWidth="1"/>
    <col min="1026" max="1026" width="5.125" style="45" customWidth="1"/>
    <col min="1027" max="1027" width="12" style="45" customWidth="1"/>
    <col min="1028" max="1028" width="33.375" style="45" customWidth="1"/>
    <col min="1029" max="1029" width="45.875" style="45" customWidth="1"/>
    <col min="1030" max="1031" width="5.125" style="45" bestFit="1" customWidth="1"/>
    <col min="1032" max="1032" width="8.375" style="45" customWidth="1"/>
    <col min="1033" max="1040" width="4.5" style="45" customWidth="1"/>
    <col min="1041" max="1041" width="29.75" style="45" customWidth="1"/>
    <col min="1042" max="1280" width="9" style="45"/>
    <col min="1281" max="1281" width="5.5" style="45" customWidth="1"/>
    <col min="1282" max="1282" width="5.125" style="45" customWidth="1"/>
    <col min="1283" max="1283" width="12" style="45" customWidth="1"/>
    <col min="1284" max="1284" width="33.375" style="45" customWidth="1"/>
    <col min="1285" max="1285" width="45.875" style="45" customWidth="1"/>
    <col min="1286" max="1287" width="5.125" style="45" bestFit="1" customWidth="1"/>
    <col min="1288" max="1288" width="8.375" style="45" customWidth="1"/>
    <col min="1289" max="1296" width="4.5" style="45" customWidth="1"/>
    <col min="1297" max="1297" width="29.75" style="45" customWidth="1"/>
    <col min="1298" max="1536" width="9" style="45"/>
    <col min="1537" max="1537" width="5.5" style="45" customWidth="1"/>
    <col min="1538" max="1538" width="5.125" style="45" customWidth="1"/>
    <col min="1539" max="1539" width="12" style="45" customWidth="1"/>
    <col min="1540" max="1540" width="33.375" style="45" customWidth="1"/>
    <col min="1541" max="1541" width="45.875" style="45" customWidth="1"/>
    <col min="1542" max="1543" width="5.125" style="45" bestFit="1" customWidth="1"/>
    <col min="1544" max="1544" width="8.375" style="45" customWidth="1"/>
    <col min="1545" max="1552" width="4.5" style="45" customWidth="1"/>
    <col min="1553" max="1553" width="29.75" style="45" customWidth="1"/>
    <col min="1554" max="1792" width="9" style="45"/>
    <col min="1793" max="1793" width="5.5" style="45" customWidth="1"/>
    <col min="1794" max="1794" width="5.125" style="45" customWidth="1"/>
    <col min="1795" max="1795" width="12" style="45" customWidth="1"/>
    <col min="1796" max="1796" width="33.375" style="45" customWidth="1"/>
    <col min="1797" max="1797" width="45.875" style="45" customWidth="1"/>
    <col min="1798" max="1799" width="5.125" style="45" bestFit="1" customWidth="1"/>
    <col min="1800" max="1800" width="8.375" style="45" customWidth="1"/>
    <col min="1801" max="1808" width="4.5" style="45" customWidth="1"/>
    <col min="1809" max="1809" width="29.75" style="45" customWidth="1"/>
    <col min="1810" max="2048" width="9" style="45"/>
    <col min="2049" max="2049" width="5.5" style="45" customWidth="1"/>
    <col min="2050" max="2050" width="5.125" style="45" customWidth="1"/>
    <col min="2051" max="2051" width="12" style="45" customWidth="1"/>
    <col min="2052" max="2052" width="33.375" style="45" customWidth="1"/>
    <col min="2053" max="2053" width="45.875" style="45" customWidth="1"/>
    <col min="2054" max="2055" width="5.125" style="45" bestFit="1" customWidth="1"/>
    <col min="2056" max="2056" width="8.375" style="45" customWidth="1"/>
    <col min="2057" max="2064" width="4.5" style="45" customWidth="1"/>
    <col min="2065" max="2065" width="29.75" style="45" customWidth="1"/>
    <col min="2066" max="2304" width="9" style="45"/>
    <col min="2305" max="2305" width="5.5" style="45" customWidth="1"/>
    <col min="2306" max="2306" width="5.125" style="45" customWidth="1"/>
    <col min="2307" max="2307" width="12" style="45" customWidth="1"/>
    <col min="2308" max="2308" width="33.375" style="45" customWidth="1"/>
    <col min="2309" max="2309" width="45.875" style="45" customWidth="1"/>
    <col min="2310" max="2311" width="5.125" style="45" bestFit="1" customWidth="1"/>
    <col min="2312" max="2312" width="8.375" style="45" customWidth="1"/>
    <col min="2313" max="2320" width="4.5" style="45" customWidth="1"/>
    <col min="2321" max="2321" width="29.75" style="45" customWidth="1"/>
    <col min="2322" max="2560" width="9" style="45"/>
    <col min="2561" max="2561" width="5.5" style="45" customWidth="1"/>
    <col min="2562" max="2562" width="5.125" style="45" customWidth="1"/>
    <col min="2563" max="2563" width="12" style="45" customWidth="1"/>
    <col min="2564" max="2564" width="33.375" style="45" customWidth="1"/>
    <col min="2565" max="2565" width="45.875" style="45" customWidth="1"/>
    <col min="2566" max="2567" width="5.125" style="45" bestFit="1" customWidth="1"/>
    <col min="2568" max="2568" width="8.375" style="45" customWidth="1"/>
    <col min="2569" max="2576" width="4.5" style="45" customWidth="1"/>
    <col min="2577" max="2577" width="29.75" style="45" customWidth="1"/>
    <col min="2578" max="2816" width="9" style="45"/>
    <col min="2817" max="2817" width="5.5" style="45" customWidth="1"/>
    <col min="2818" max="2818" width="5.125" style="45" customWidth="1"/>
    <col min="2819" max="2819" width="12" style="45" customWidth="1"/>
    <col min="2820" max="2820" width="33.375" style="45" customWidth="1"/>
    <col min="2821" max="2821" width="45.875" style="45" customWidth="1"/>
    <col min="2822" max="2823" width="5.125" style="45" bestFit="1" customWidth="1"/>
    <col min="2824" max="2824" width="8.375" style="45" customWidth="1"/>
    <col min="2825" max="2832" width="4.5" style="45" customWidth="1"/>
    <col min="2833" max="2833" width="29.75" style="45" customWidth="1"/>
    <col min="2834" max="3072" width="9" style="45"/>
    <col min="3073" max="3073" width="5.5" style="45" customWidth="1"/>
    <col min="3074" max="3074" width="5.125" style="45" customWidth="1"/>
    <col min="3075" max="3075" width="12" style="45" customWidth="1"/>
    <col min="3076" max="3076" width="33.375" style="45" customWidth="1"/>
    <col min="3077" max="3077" width="45.875" style="45" customWidth="1"/>
    <col min="3078" max="3079" width="5.125" style="45" bestFit="1" customWidth="1"/>
    <col min="3080" max="3080" width="8.375" style="45" customWidth="1"/>
    <col min="3081" max="3088" width="4.5" style="45" customWidth="1"/>
    <col min="3089" max="3089" width="29.75" style="45" customWidth="1"/>
    <col min="3090" max="3328" width="9" style="45"/>
    <col min="3329" max="3329" width="5.5" style="45" customWidth="1"/>
    <col min="3330" max="3330" width="5.125" style="45" customWidth="1"/>
    <col min="3331" max="3331" width="12" style="45" customWidth="1"/>
    <col min="3332" max="3332" width="33.375" style="45" customWidth="1"/>
    <col min="3333" max="3333" width="45.875" style="45" customWidth="1"/>
    <col min="3334" max="3335" width="5.125" style="45" bestFit="1" customWidth="1"/>
    <col min="3336" max="3336" width="8.375" style="45" customWidth="1"/>
    <col min="3337" max="3344" width="4.5" style="45" customWidth="1"/>
    <col min="3345" max="3345" width="29.75" style="45" customWidth="1"/>
    <col min="3346" max="3584" width="9" style="45"/>
    <col min="3585" max="3585" width="5.5" style="45" customWidth="1"/>
    <col min="3586" max="3586" width="5.125" style="45" customWidth="1"/>
    <col min="3587" max="3587" width="12" style="45" customWidth="1"/>
    <col min="3588" max="3588" width="33.375" style="45" customWidth="1"/>
    <col min="3589" max="3589" width="45.875" style="45" customWidth="1"/>
    <col min="3590" max="3591" width="5.125" style="45" bestFit="1" customWidth="1"/>
    <col min="3592" max="3592" width="8.375" style="45" customWidth="1"/>
    <col min="3593" max="3600" width="4.5" style="45" customWidth="1"/>
    <col min="3601" max="3601" width="29.75" style="45" customWidth="1"/>
    <col min="3602" max="3840" width="9" style="45"/>
    <col min="3841" max="3841" width="5.5" style="45" customWidth="1"/>
    <col min="3842" max="3842" width="5.125" style="45" customWidth="1"/>
    <col min="3843" max="3843" width="12" style="45" customWidth="1"/>
    <col min="3844" max="3844" width="33.375" style="45" customWidth="1"/>
    <col min="3845" max="3845" width="45.875" style="45" customWidth="1"/>
    <col min="3846" max="3847" width="5.125" style="45" bestFit="1" customWidth="1"/>
    <col min="3848" max="3848" width="8.375" style="45" customWidth="1"/>
    <col min="3849" max="3856" width="4.5" style="45" customWidth="1"/>
    <col min="3857" max="3857" width="29.75" style="45" customWidth="1"/>
    <col min="3858" max="4096" width="9" style="45"/>
    <col min="4097" max="4097" width="5.5" style="45" customWidth="1"/>
    <col min="4098" max="4098" width="5.125" style="45" customWidth="1"/>
    <col min="4099" max="4099" width="12" style="45" customWidth="1"/>
    <col min="4100" max="4100" width="33.375" style="45" customWidth="1"/>
    <col min="4101" max="4101" width="45.875" style="45" customWidth="1"/>
    <col min="4102" max="4103" width="5.125" style="45" bestFit="1" customWidth="1"/>
    <col min="4104" max="4104" width="8.375" style="45" customWidth="1"/>
    <col min="4105" max="4112" width="4.5" style="45" customWidth="1"/>
    <col min="4113" max="4113" width="29.75" style="45" customWidth="1"/>
    <col min="4114" max="4352" width="9" style="45"/>
    <col min="4353" max="4353" width="5.5" style="45" customWidth="1"/>
    <col min="4354" max="4354" width="5.125" style="45" customWidth="1"/>
    <col min="4355" max="4355" width="12" style="45" customWidth="1"/>
    <col min="4356" max="4356" width="33.375" style="45" customWidth="1"/>
    <col min="4357" max="4357" width="45.875" style="45" customWidth="1"/>
    <col min="4358" max="4359" width="5.125" style="45" bestFit="1" customWidth="1"/>
    <col min="4360" max="4360" width="8.375" style="45" customWidth="1"/>
    <col min="4361" max="4368" width="4.5" style="45" customWidth="1"/>
    <col min="4369" max="4369" width="29.75" style="45" customWidth="1"/>
    <col min="4370" max="4608" width="9" style="45"/>
    <col min="4609" max="4609" width="5.5" style="45" customWidth="1"/>
    <col min="4610" max="4610" width="5.125" style="45" customWidth="1"/>
    <col min="4611" max="4611" width="12" style="45" customWidth="1"/>
    <col min="4612" max="4612" width="33.375" style="45" customWidth="1"/>
    <col min="4613" max="4613" width="45.875" style="45" customWidth="1"/>
    <col min="4614" max="4615" width="5.125" style="45" bestFit="1" customWidth="1"/>
    <col min="4616" max="4616" width="8.375" style="45" customWidth="1"/>
    <col min="4617" max="4624" width="4.5" style="45" customWidth="1"/>
    <col min="4625" max="4625" width="29.75" style="45" customWidth="1"/>
    <col min="4626" max="4864" width="9" style="45"/>
    <col min="4865" max="4865" width="5.5" style="45" customWidth="1"/>
    <col min="4866" max="4866" width="5.125" style="45" customWidth="1"/>
    <col min="4867" max="4867" width="12" style="45" customWidth="1"/>
    <col min="4868" max="4868" width="33.375" style="45" customWidth="1"/>
    <col min="4869" max="4869" width="45.875" style="45" customWidth="1"/>
    <col min="4870" max="4871" width="5.125" style="45" bestFit="1" customWidth="1"/>
    <col min="4872" max="4872" width="8.375" style="45" customWidth="1"/>
    <col min="4873" max="4880" width="4.5" style="45" customWidth="1"/>
    <col min="4881" max="4881" width="29.75" style="45" customWidth="1"/>
    <col min="4882" max="5120" width="9" style="45"/>
    <col min="5121" max="5121" width="5.5" style="45" customWidth="1"/>
    <col min="5122" max="5122" width="5.125" style="45" customWidth="1"/>
    <col min="5123" max="5123" width="12" style="45" customWidth="1"/>
    <col min="5124" max="5124" width="33.375" style="45" customWidth="1"/>
    <col min="5125" max="5125" width="45.875" style="45" customWidth="1"/>
    <col min="5126" max="5127" width="5.125" style="45" bestFit="1" customWidth="1"/>
    <col min="5128" max="5128" width="8.375" style="45" customWidth="1"/>
    <col min="5129" max="5136" width="4.5" style="45" customWidth="1"/>
    <col min="5137" max="5137" width="29.75" style="45" customWidth="1"/>
    <col min="5138" max="5376" width="9" style="45"/>
    <col min="5377" max="5377" width="5.5" style="45" customWidth="1"/>
    <col min="5378" max="5378" width="5.125" style="45" customWidth="1"/>
    <col min="5379" max="5379" width="12" style="45" customWidth="1"/>
    <col min="5380" max="5380" width="33.375" style="45" customWidth="1"/>
    <col min="5381" max="5381" width="45.875" style="45" customWidth="1"/>
    <col min="5382" max="5383" width="5.125" style="45" bestFit="1" customWidth="1"/>
    <col min="5384" max="5384" width="8.375" style="45" customWidth="1"/>
    <col min="5385" max="5392" width="4.5" style="45" customWidth="1"/>
    <col min="5393" max="5393" width="29.75" style="45" customWidth="1"/>
    <col min="5394" max="5632" width="9" style="45"/>
    <col min="5633" max="5633" width="5.5" style="45" customWidth="1"/>
    <col min="5634" max="5634" width="5.125" style="45" customWidth="1"/>
    <col min="5635" max="5635" width="12" style="45" customWidth="1"/>
    <col min="5636" max="5636" width="33.375" style="45" customWidth="1"/>
    <col min="5637" max="5637" width="45.875" style="45" customWidth="1"/>
    <col min="5638" max="5639" width="5.125" style="45" bestFit="1" customWidth="1"/>
    <col min="5640" max="5640" width="8.375" style="45" customWidth="1"/>
    <col min="5641" max="5648" width="4.5" style="45" customWidth="1"/>
    <col min="5649" max="5649" width="29.75" style="45" customWidth="1"/>
    <col min="5650" max="5888" width="9" style="45"/>
    <col min="5889" max="5889" width="5.5" style="45" customWidth="1"/>
    <col min="5890" max="5890" width="5.125" style="45" customWidth="1"/>
    <col min="5891" max="5891" width="12" style="45" customWidth="1"/>
    <col min="5892" max="5892" width="33.375" style="45" customWidth="1"/>
    <col min="5893" max="5893" width="45.875" style="45" customWidth="1"/>
    <col min="5894" max="5895" width="5.125" style="45" bestFit="1" customWidth="1"/>
    <col min="5896" max="5896" width="8.375" style="45" customWidth="1"/>
    <col min="5897" max="5904" width="4.5" style="45" customWidth="1"/>
    <col min="5905" max="5905" width="29.75" style="45" customWidth="1"/>
    <col min="5906" max="6144" width="9" style="45"/>
    <col min="6145" max="6145" width="5.5" style="45" customWidth="1"/>
    <col min="6146" max="6146" width="5.125" style="45" customWidth="1"/>
    <col min="6147" max="6147" width="12" style="45" customWidth="1"/>
    <col min="6148" max="6148" width="33.375" style="45" customWidth="1"/>
    <col min="6149" max="6149" width="45.875" style="45" customWidth="1"/>
    <col min="6150" max="6151" width="5.125" style="45" bestFit="1" customWidth="1"/>
    <col min="6152" max="6152" width="8.375" style="45" customWidth="1"/>
    <col min="6153" max="6160" width="4.5" style="45" customWidth="1"/>
    <col min="6161" max="6161" width="29.75" style="45" customWidth="1"/>
    <col min="6162" max="6400" width="9" style="45"/>
    <col min="6401" max="6401" width="5.5" style="45" customWidth="1"/>
    <col min="6402" max="6402" width="5.125" style="45" customWidth="1"/>
    <col min="6403" max="6403" width="12" style="45" customWidth="1"/>
    <col min="6404" max="6404" width="33.375" style="45" customWidth="1"/>
    <col min="6405" max="6405" width="45.875" style="45" customWidth="1"/>
    <col min="6406" max="6407" width="5.125" style="45" bestFit="1" customWidth="1"/>
    <col min="6408" max="6408" width="8.375" style="45" customWidth="1"/>
    <col min="6409" max="6416" width="4.5" style="45" customWidth="1"/>
    <col min="6417" max="6417" width="29.75" style="45" customWidth="1"/>
    <col min="6418" max="6656" width="9" style="45"/>
    <col min="6657" max="6657" width="5.5" style="45" customWidth="1"/>
    <col min="6658" max="6658" width="5.125" style="45" customWidth="1"/>
    <col min="6659" max="6659" width="12" style="45" customWidth="1"/>
    <col min="6660" max="6660" width="33.375" style="45" customWidth="1"/>
    <col min="6661" max="6661" width="45.875" style="45" customWidth="1"/>
    <col min="6662" max="6663" width="5.125" style="45" bestFit="1" customWidth="1"/>
    <col min="6664" max="6664" width="8.375" style="45" customWidth="1"/>
    <col min="6665" max="6672" width="4.5" style="45" customWidth="1"/>
    <col min="6673" max="6673" width="29.75" style="45" customWidth="1"/>
    <col min="6674" max="6912" width="9" style="45"/>
    <col min="6913" max="6913" width="5.5" style="45" customWidth="1"/>
    <col min="6914" max="6914" width="5.125" style="45" customWidth="1"/>
    <col min="6915" max="6915" width="12" style="45" customWidth="1"/>
    <col min="6916" max="6916" width="33.375" style="45" customWidth="1"/>
    <col min="6917" max="6917" width="45.875" style="45" customWidth="1"/>
    <col min="6918" max="6919" width="5.125" style="45" bestFit="1" customWidth="1"/>
    <col min="6920" max="6920" width="8.375" style="45" customWidth="1"/>
    <col min="6921" max="6928" width="4.5" style="45" customWidth="1"/>
    <col min="6929" max="6929" width="29.75" style="45" customWidth="1"/>
    <col min="6930" max="7168" width="9" style="45"/>
    <col min="7169" max="7169" width="5.5" style="45" customWidth="1"/>
    <col min="7170" max="7170" width="5.125" style="45" customWidth="1"/>
    <col min="7171" max="7171" width="12" style="45" customWidth="1"/>
    <col min="7172" max="7172" width="33.375" style="45" customWidth="1"/>
    <col min="7173" max="7173" width="45.875" style="45" customWidth="1"/>
    <col min="7174" max="7175" width="5.125" style="45" bestFit="1" customWidth="1"/>
    <col min="7176" max="7176" width="8.375" style="45" customWidth="1"/>
    <col min="7177" max="7184" width="4.5" style="45" customWidth="1"/>
    <col min="7185" max="7185" width="29.75" style="45" customWidth="1"/>
    <col min="7186" max="7424" width="9" style="45"/>
    <col min="7425" max="7425" width="5.5" style="45" customWidth="1"/>
    <col min="7426" max="7426" width="5.125" style="45" customWidth="1"/>
    <col min="7427" max="7427" width="12" style="45" customWidth="1"/>
    <col min="7428" max="7428" width="33.375" style="45" customWidth="1"/>
    <col min="7429" max="7429" width="45.875" style="45" customWidth="1"/>
    <col min="7430" max="7431" width="5.125" style="45" bestFit="1" customWidth="1"/>
    <col min="7432" max="7432" width="8.375" style="45" customWidth="1"/>
    <col min="7433" max="7440" width="4.5" style="45" customWidth="1"/>
    <col min="7441" max="7441" width="29.75" style="45" customWidth="1"/>
    <col min="7442" max="7680" width="9" style="45"/>
    <col min="7681" max="7681" width="5.5" style="45" customWidth="1"/>
    <col min="7682" max="7682" width="5.125" style="45" customWidth="1"/>
    <col min="7683" max="7683" width="12" style="45" customWidth="1"/>
    <col min="7684" max="7684" width="33.375" style="45" customWidth="1"/>
    <col min="7685" max="7685" width="45.875" style="45" customWidth="1"/>
    <col min="7686" max="7687" width="5.125" style="45" bestFit="1" customWidth="1"/>
    <col min="7688" max="7688" width="8.375" style="45" customWidth="1"/>
    <col min="7689" max="7696" width="4.5" style="45" customWidth="1"/>
    <col min="7697" max="7697" width="29.75" style="45" customWidth="1"/>
    <col min="7698" max="7936" width="9" style="45"/>
    <col min="7937" max="7937" width="5.5" style="45" customWidth="1"/>
    <col min="7938" max="7938" width="5.125" style="45" customWidth="1"/>
    <col min="7939" max="7939" width="12" style="45" customWidth="1"/>
    <col min="7940" max="7940" width="33.375" style="45" customWidth="1"/>
    <col min="7941" max="7941" width="45.875" style="45" customWidth="1"/>
    <col min="7942" max="7943" width="5.125" style="45" bestFit="1" customWidth="1"/>
    <col min="7944" max="7944" width="8.375" style="45" customWidth="1"/>
    <col min="7945" max="7952" width="4.5" style="45" customWidth="1"/>
    <col min="7953" max="7953" width="29.75" style="45" customWidth="1"/>
    <col min="7954" max="8192" width="9" style="45"/>
    <col min="8193" max="8193" width="5.5" style="45" customWidth="1"/>
    <col min="8194" max="8194" width="5.125" style="45" customWidth="1"/>
    <col min="8195" max="8195" width="12" style="45" customWidth="1"/>
    <col min="8196" max="8196" width="33.375" style="45" customWidth="1"/>
    <col min="8197" max="8197" width="45.875" style="45" customWidth="1"/>
    <col min="8198" max="8199" width="5.125" style="45" bestFit="1" customWidth="1"/>
    <col min="8200" max="8200" width="8.375" style="45" customWidth="1"/>
    <col min="8201" max="8208" width="4.5" style="45" customWidth="1"/>
    <col min="8209" max="8209" width="29.75" style="45" customWidth="1"/>
    <col min="8210" max="8448" width="9" style="45"/>
    <col min="8449" max="8449" width="5.5" style="45" customWidth="1"/>
    <col min="8450" max="8450" width="5.125" style="45" customWidth="1"/>
    <col min="8451" max="8451" width="12" style="45" customWidth="1"/>
    <col min="8452" max="8452" width="33.375" style="45" customWidth="1"/>
    <col min="8453" max="8453" width="45.875" style="45" customWidth="1"/>
    <col min="8454" max="8455" width="5.125" style="45" bestFit="1" customWidth="1"/>
    <col min="8456" max="8456" width="8.375" style="45" customWidth="1"/>
    <col min="8457" max="8464" width="4.5" style="45" customWidth="1"/>
    <col min="8465" max="8465" width="29.75" style="45" customWidth="1"/>
    <col min="8466" max="8704" width="9" style="45"/>
    <col min="8705" max="8705" width="5.5" style="45" customWidth="1"/>
    <col min="8706" max="8706" width="5.125" style="45" customWidth="1"/>
    <col min="8707" max="8707" width="12" style="45" customWidth="1"/>
    <col min="8708" max="8708" width="33.375" style="45" customWidth="1"/>
    <col min="8709" max="8709" width="45.875" style="45" customWidth="1"/>
    <col min="8710" max="8711" width="5.125" style="45" bestFit="1" customWidth="1"/>
    <col min="8712" max="8712" width="8.375" style="45" customWidth="1"/>
    <col min="8713" max="8720" width="4.5" style="45" customWidth="1"/>
    <col min="8721" max="8721" width="29.75" style="45" customWidth="1"/>
    <col min="8722" max="8960" width="9" style="45"/>
    <col min="8961" max="8961" width="5.5" style="45" customWidth="1"/>
    <col min="8962" max="8962" width="5.125" style="45" customWidth="1"/>
    <col min="8963" max="8963" width="12" style="45" customWidth="1"/>
    <col min="8964" max="8964" width="33.375" style="45" customWidth="1"/>
    <col min="8965" max="8965" width="45.875" style="45" customWidth="1"/>
    <col min="8966" max="8967" width="5.125" style="45" bestFit="1" customWidth="1"/>
    <col min="8968" max="8968" width="8.375" style="45" customWidth="1"/>
    <col min="8969" max="8976" width="4.5" style="45" customWidth="1"/>
    <col min="8977" max="8977" width="29.75" style="45" customWidth="1"/>
    <col min="8978" max="9216" width="9" style="45"/>
    <col min="9217" max="9217" width="5.5" style="45" customWidth="1"/>
    <col min="9218" max="9218" width="5.125" style="45" customWidth="1"/>
    <col min="9219" max="9219" width="12" style="45" customWidth="1"/>
    <col min="9220" max="9220" width="33.375" style="45" customWidth="1"/>
    <col min="9221" max="9221" width="45.875" style="45" customWidth="1"/>
    <col min="9222" max="9223" width="5.125" style="45" bestFit="1" customWidth="1"/>
    <col min="9224" max="9224" width="8.375" style="45" customWidth="1"/>
    <col min="9225" max="9232" width="4.5" style="45" customWidth="1"/>
    <col min="9233" max="9233" width="29.75" style="45" customWidth="1"/>
    <col min="9234" max="9472" width="9" style="45"/>
    <col min="9473" max="9473" width="5.5" style="45" customWidth="1"/>
    <col min="9474" max="9474" width="5.125" style="45" customWidth="1"/>
    <col min="9475" max="9475" width="12" style="45" customWidth="1"/>
    <col min="9476" max="9476" width="33.375" style="45" customWidth="1"/>
    <col min="9477" max="9477" width="45.875" style="45" customWidth="1"/>
    <col min="9478" max="9479" width="5.125" style="45" bestFit="1" customWidth="1"/>
    <col min="9480" max="9480" width="8.375" style="45" customWidth="1"/>
    <col min="9481" max="9488" width="4.5" style="45" customWidth="1"/>
    <col min="9489" max="9489" width="29.75" style="45" customWidth="1"/>
    <col min="9490" max="9728" width="9" style="45"/>
    <col min="9729" max="9729" width="5.5" style="45" customWidth="1"/>
    <col min="9730" max="9730" width="5.125" style="45" customWidth="1"/>
    <col min="9731" max="9731" width="12" style="45" customWidth="1"/>
    <col min="9732" max="9732" width="33.375" style="45" customWidth="1"/>
    <col min="9733" max="9733" width="45.875" style="45" customWidth="1"/>
    <col min="9734" max="9735" width="5.125" style="45" bestFit="1" customWidth="1"/>
    <col min="9736" max="9736" width="8.375" style="45" customWidth="1"/>
    <col min="9737" max="9744" width="4.5" style="45" customWidth="1"/>
    <col min="9745" max="9745" width="29.75" style="45" customWidth="1"/>
    <col min="9746" max="9984" width="9" style="45"/>
    <col min="9985" max="9985" width="5.5" style="45" customWidth="1"/>
    <col min="9986" max="9986" width="5.125" style="45" customWidth="1"/>
    <col min="9987" max="9987" width="12" style="45" customWidth="1"/>
    <col min="9988" max="9988" width="33.375" style="45" customWidth="1"/>
    <col min="9989" max="9989" width="45.875" style="45" customWidth="1"/>
    <col min="9990" max="9991" width="5.125" style="45" bestFit="1" customWidth="1"/>
    <col min="9992" max="9992" width="8.375" style="45" customWidth="1"/>
    <col min="9993" max="10000" width="4.5" style="45" customWidth="1"/>
    <col min="10001" max="10001" width="29.75" style="45" customWidth="1"/>
    <col min="10002" max="10240" width="9" style="45"/>
    <col min="10241" max="10241" width="5.5" style="45" customWidth="1"/>
    <col min="10242" max="10242" width="5.125" style="45" customWidth="1"/>
    <col min="10243" max="10243" width="12" style="45" customWidth="1"/>
    <col min="10244" max="10244" width="33.375" style="45" customWidth="1"/>
    <col min="10245" max="10245" width="45.875" style="45" customWidth="1"/>
    <col min="10246" max="10247" width="5.125" style="45" bestFit="1" customWidth="1"/>
    <col min="10248" max="10248" width="8.375" style="45" customWidth="1"/>
    <col min="10249" max="10256" width="4.5" style="45" customWidth="1"/>
    <col min="10257" max="10257" width="29.75" style="45" customWidth="1"/>
    <col min="10258" max="10496" width="9" style="45"/>
    <col min="10497" max="10497" width="5.5" style="45" customWidth="1"/>
    <col min="10498" max="10498" width="5.125" style="45" customWidth="1"/>
    <col min="10499" max="10499" width="12" style="45" customWidth="1"/>
    <col min="10500" max="10500" width="33.375" style="45" customWidth="1"/>
    <col min="10501" max="10501" width="45.875" style="45" customWidth="1"/>
    <col min="10502" max="10503" width="5.125" style="45" bestFit="1" customWidth="1"/>
    <col min="10504" max="10504" width="8.375" style="45" customWidth="1"/>
    <col min="10505" max="10512" width="4.5" style="45" customWidth="1"/>
    <col min="10513" max="10513" width="29.75" style="45" customWidth="1"/>
    <col min="10514" max="10752" width="9" style="45"/>
    <col min="10753" max="10753" width="5.5" style="45" customWidth="1"/>
    <col min="10754" max="10754" width="5.125" style="45" customWidth="1"/>
    <col min="10755" max="10755" width="12" style="45" customWidth="1"/>
    <col min="10756" max="10756" width="33.375" style="45" customWidth="1"/>
    <col min="10757" max="10757" width="45.875" style="45" customWidth="1"/>
    <col min="10758" max="10759" width="5.125" style="45" bestFit="1" customWidth="1"/>
    <col min="10760" max="10760" width="8.375" style="45" customWidth="1"/>
    <col min="10761" max="10768" width="4.5" style="45" customWidth="1"/>
    <col min="10769" max="10769" width="29.75" style="45" customWidth="1"/>
    <col min="10770" max="11008" width="9" style="45"/>
    <col min="11009" max="11009" width="5.5" style="45" customWidth="1"/>
    <col min="11010" max="11010" width="5.125" style="45" customWidth="1"/>
    <col min="11011" max="11011" width="12" style="45" customWidth="1"/>
    <col min="11012" max="11012" width="33.375" style="45" customWidth="1"/>
    <col min="11013" max="11013" width="45.875" style="45" customWidth="1"/>
    <col min="11014" max="11015" width="5.125" style="45" bestFit="1" customWidth="1"/>
    <col min="11016" max="11016" width="8.375" style="45" customWidth="1"/>
    <col min="11017" max="11024" width="4.5" style="45" customWidth="1"/>
    <col min="11025" max="11025" width="29.75" style="45" customWidth="1"/>
    <col min="11026" max="11264" width="9" style="45"/>
    <col min="11265" max="11265" width="5.5" style="45" customWidth="1"/>
    <col min="11266" max="11266" width="5.125" style="45" customWidth="1"/>
    <col min="11267" max="11267" width="12" style="45" customWidth="1"/>
    <col min="11268" max="11268" width="33.375" style="45" customWidth="1"/>
    <col min="11269" max="11269" width="45.875" style="45" customWidth="1"/>
    <col min="11270" max="11271" width="5.125" style="45" bestFit="1" customWidth="1"/>
    <col min="11272" max="11272" width="8.375" style="45" customWidth="1"/>
    <col min="11273" max="11280" width="4.5" style="45" customWidth="1"/>
    <col min="11281" max="11281" width="29.75" style="45" customWidth="1"/>
    <col min="11282" max="11520" width="9" style="45"/>
    <col min="11521" max="11521" width="5.5" style="45" customWidth="1"/>
    <col min="11522" max="11522" width="5.125" style="45" customWidth="1"/>
    <col min="11523" max="11523" width="12" style="45" customWidth="1"/>
    <col min="11524" max="11524" width="33.375" style="45" customWidth="1"/>
    <col min="11525" max="11525" width="45.875" style="45" customWidth="1"/>
    <col min="11526" max="11527" width="5.125" style="45" bestFit="1" customWidth="1"/>
    <col min="11528" max="11528" width="8.375" style="45" customWidth="1"/>
    <col min="11529" max="11536" width="4.5" style="45" customWidth="1"/>
    <col min="11537" max="11537" width="29.75" style="45" customWidth="1"/>
    <col min="11538" max="11776" width="9" style="45"/>
    <col min="11777" max="11777" width="5.5" style="45" customWidth="1"/>
    <col min="11778" max="11778" width="5.125" style="45" customWidth="1"/>
    <col min="11779" max="11779" width="12" style="45" customWidth="1"/>
    <col min="11780" max="11780" width="33.375" style="45" customWidth="1"/>
    <col min="11781" max="11781" width="45.875" style="45" customWidth="1"/>
    <col min="11782" max="11783" width="5.125" style="45" bestFit="1" customWidth="1"/>
    <col min="11784" max="11784" width="8.375" style="45" customWidth="1"/>
    <col min="11785" max="11792" width="4.5" style="45" customWidth="1"/>
    <col min="11793" max="11793" width="29.75" style="45" customWidth="1"/>
    <col min="11794" max="12032" width="9" style="45"/>
    <col min="12033" max="12033" width="5.5" style="45" customWidth="1"/>
    <col min="12034" max="12034" width="5.125" style="45" customWidth="1"/>
    <col min="12035" max="12035" width="12" style="45" customWidth="1"/>
    <col min="12036" max="12036" width="33.375" style="45" customWidth="1"/>
    <col min="12037" max="12037" width="45.875" style="45" customWidth="1"/>
    <col min="12038" max="12039" width="5.125" style="45" bestFit="1" customWidth="1"/>
    <col min="12040" max="12040" width="8.375" style="45" customWidth="1"/>
    <col min="12041" max="12048" width="4.5" style="45" customWidth="1"/>
    <col min="12049" max="12049" width="29.75" style="45" customWidth="1"/>
    <col min="12050" max="12288" width="9" style="45"/>
    <col min="12289" max="12289" width="5.5" style="45" customWidth="1"/>
    <col min="12290" max="12290" width="5.125" style="45" customWidth="1"/>
    <col min="12291" max="12291" width="12" style="45" customWidth="1"/>
    <col min="12292" max="12292" width="33.375" style="45" customWidth="1"/>
    <col min="12293" max="12293" width="45.875" style="45" customWidth="1"/>
    <col min="12294" max="12295" width="5.125" style="45" bestFit="1" customWidth="1"/>
    <col min="12296" max="12296" width="8.375" style="45" customWidth="1"/>
    <col min="12297" max="12304" width="4.5" style="45" customWidth="1"/>
    <col min="12305" max="12305" width="29.75" style="45" customWidth="1"/>
    <col min="12306" max="12544" width="9" style="45"/>
    <col min="12545" max="12545" width="5.5" style="45" customWidth="1"/>
    <col min="12546" max="12546" width="5.125" style="45" customWidth="1"/>
    <col min="12547" max="12547" width="12" style="45" customWidth="1"/>
    <col min="12548" max="12548" width="33.375" style="45" customWidth="1"/>
    <col min="12549" max="12549" width="45.875" style="45" customWidth="1"/>
    <col min="12550" max="12551" width="5.125" style="45" bestFit="1" customWidth="1"/>
    <col min="12552" max="12552" width="8.375" style="45" customWidth="1"/>
    <col min="12553" max="12560" width="4.5" style="45" customWidth="1"/>
    <col min="12561" max="12561" width="29.75" style="45" customWidth="1"/>
    <col min="12562" max="12800" width="9" style="45"/>
    <col min="12801" max="12801" width="5.5" style="45" customWidth="1"/>
    <col min="12802" max="12802" width="5.125" style="45" customWidth="1"/>
    <col min="12803" max="12803" width="12" style="45" customWidth="1"/>
    <col min="12804" max="12804" width="33.375" style="45" customWidth="1"/>
    <col min="12805" max="12805" width="45.875" style="45" customWidth="1"/>
    <col min="12806" max="12807" width="5.125" style="45" bestFit="1" customWidth="1"/>
    <col min="12808" max="12808" width="8.375" style="45" customWidth="1"/>
    <col min="12809" max="12816" width="4.5" style="45" customWidth="1"/>
    <col min="12817" max="12817" width="29.75" style="45" customWidth="1"/>
    <col min="12818" max="13056" width="9" style="45"/>
    <col min="13057" max="13057" width="5.5" style="45" customWidth="1"/>
    <col min="13058" max="13058" width="5.125" style="45" customWidth="1"/>
    <col min="13059" max="13059" width="12" style="45" customWidth="1"/>
    <col min="13060" max="13060" width="33.375" style="45" customWidth="1"/>
    <col min="13061" max="13061" width="45.875" style="45" customWidth="1"/>
    <col min="13062" max="13063" width="5.125" style="45" bestFit="1" customWidth="1"/>
    <col min="13064" max="13064" width="8.375" style="45" customWidth="1"/>
    <col min="13065" max="13072" width="4.5" style="45" customWidth="1"/>
    <col min="13073" max="13073" width="29.75" style="45" customWidth="1"/>
    <col min="13074" max="13312" width="9" style="45"/>
    <col min="13313" max="13313" width="5.5" style="45" customWidth="1"/>
    <col min="13314" max="13314" width="5.125" style="45" customWidth="1"/>
    <col min="13315" max="13315" width="12" style="45" customWidth="1"/>
    <col min="13316" max="13316" width="33.375" style="45" customWidth="1"/>
    <col min="13317" max="13317" width="45.875" style="45" customWidth="1"/>
    <col min="13318" max="13319" width="5.125" style="45" bestFit="1" customWidth="1"/>
    <col min="13320" max="13320" width="8.375" style="45" customWidth="1"/>
    <col min="13321" max="13328" width="4.5" style="45" customWidth="1"/>
    <col min="13329" max="13329" width="29.75" style="45" customWidth="1"/>
    <col min="13330" max="13568" width="9" style="45"/>
    <col min="13569" max="13569" width="5.5" style="45" customWidth="1"/>
    <col min="13570" max="13570" width="5.125" style="45" customWidth="1"/>
    <col min="13571" max="13571" width="12" style="45" customWidth="1"/>
    <col min="13572" max="13572" width="33.375" style="45" customWidth="1"/>
    <col min="13573" max="13573" width="45.875" style="45" customWidth="1"/>
    <col min="13574" max="13575" width="5.125" style="45" bestFit="1" customWidth="1"/>
    <col min="13576" max="13576" width="8.375" style="45" customWidth="1"/>
    <col min="13577" max="13584" width="4.5" style="45" customWidth="1"/>
    <col min="13585" max="13585" width="29.75" style="45" customWidth="1"/>
    <col min="13586" max="13824" width="9" style="45"/>
    <col min="13825" max="13825" width="5.5" style="45" customWidth="1"/>
    <col min="13826" max="13826" width="5.125" style="45" customWidth="1"/>
    <col min="13827" max="13827" width="12" style="45" customWidth="1"/>
    <col min="13828" max="13828" width="33.375" style="45" customWidth="1"/>
    <col min="13829" max="13829" width="45.875" style="45" customWidth="1"/>
    <col min="13830" max="13831" width="5.125" style="45" bestFit="1" customWidth="1"/>
    <col min="13832" max="13832" width="8.375" style="45" customWidth="1"/>
    <col min="13833" max="13840" width="4.5" style="45" customWidth="1"/>
    <col min="13841" max="13841" width="29.75" style="45" customWidth="1"/>
    <col min="13842" max="14080" width="9" style="45"/>
    <col min="14081" max="14081" width="5.5" style="45" customWidth="1"/>
    <col min="14082" max="14082" width="5.125" style="45" customWidth="1"/>
    <col min="14083" max="14083" width="12" style="45" customWidth="1"/>
    <col min="14084" max="14084" width="33.375" style="45" customWidth="1"/>
    <col min="14085" max="14085" width="45.875" style="45" customWidth="1"/>
    <col min="14086" max="14087" width="5.125" style="45" bestFit="1" customWidth="1"/>
    <col min="14088" max="14088" width="8.375" style="45" customWidth="1"/>
    <col min="14089" max="14096" width="4.5" style="45" customWidth="1"/>
    <col min="14097" max="14097" width="29.75" style="45" customWidth="1"/>
    <col min="14098" max="14336" width="9" style="45"/>
    <col min="14337" max="14337" width="5.5" style="45" customWidth="1"/>
    <col min="14338" max="14338" width="5.125" style="45" customWidth="1"/>
    <col min="14339" max="14339" width="12" style="45" customWidth="1"/>
    <col min="14340" max="14340" width="33.375" style="45" customWidth="1"/>
    <col min="14341" max="14341" width="45.875" style="45" customWidth="1"/>
    <col min="14342" max="14343" width="5.125" style="45" bestFit="1" customWidth="1"/>
    <col min="14344" max="14344" width="8.375" style="45" customWidth="1"/>
    <col min="14345" max="14352" width="4.5" style="45" customWidth="1"/>
    <col min="14353" max="14353" width="29.75" style="45" customWidth="1"/>
    <col min="14354" max="14592" width="9" style="45"/>
    <col min="14593" max="14593" width="5.5" style="45" customWidth="1"/>
    <col min="14594" max="14594" width="5.125" style="45" customWidth="1"/>
    <col min="14595" max="14595" width="12" style="45" customWidth="1"/>
    <col min="14596" max="14596" width="33.375" style="45" customWidth="1"/>
    <col min="14597" max="14597" width="45.875" style="45" customWidth="1"/>
    <col min="14598" max="14599" width="5.125" style="45" bestFit="1" customWidth="1"/>
    <col min="14600" max="14600" width="8.375" style="45" customWidth="1"/>
    <col min="14601" max="14608" width="4.5" style="45" customWidth="1"/>
    <col min="14609" max="14609" width="29.75" style="45" customWidth="1"/>
    <col min="14610" max="14848" width="9" style="45"/>
    <col min="14849" max="14849" width="5.5" style="45" customWidth="1"/>
    <col min="14850" max="14850" width="5.125" style="45" customWidth="1"/>
    <col min="14851" max="14851" width="12" style="45" customWidth="1"/>
    <col min="14852" max="14852" width="33.375" style="45" customWidth="1"/>
    <col min="14853" max="14853" width="45.875" style="45" customWidth="1"/>
    <col min="14854" max="14855" width="5.125" style="45" bestFit="1" customWidth="1"/>
    <col min="14856" max="14856" width="8.375" style="45" customWidth="1"/>
    <col min="14857" max="14864" width="4.5" style="45" customWidth="1"/>
    <col min="14865" max="14865" width="29.75" style="45" customWidth="1"/>
    <col min="14866" max="15104" width="9" style="45"/>
    <col min="15105" max="15105" width="5.5" style="45" customWidth="1"/>
    <col min="15106" max="15106" width="5.125" style="45" customWidth="1"/>
    <col min="15107" max="15107" width="12" style="45" customWidth="1"/>
    <col min="15108" max="15108" width="33.375" style="45" customWidth="1"/>
    <col min="15109" max="15109" width="45.875" style="45" customWidth="1"/>
    <col min="15110" max="15111" width="5.125" style="45" bestFit="1" customWidth="1"/>
    <col min="15112" max="15112" width="8.375" style="45" customWidth="1"/>
    <col min="15113" max="15120" width="4.5" style="45" customWidth="1"/>
    <col min="15121" max="15121" width="29.75" style="45" customWidth="1"/>
    <col min="15122" max="15360" width="9" style="45"/>
    <col min="15361" max="15361" width="5.5" style="45" customWidth="1"/>
    <col min="15362" max="15362" width="5.125" style="45" customWidth="1"/>
    <col min="15363" max="15363" width="12" style="45" customWidth="1"/>
    <col min="15364" max="15364" width="33.375" style="45" customWidth="1"/>
    <col min="15365" max="15365" width="45.875" style="45" customWidth="1"/>
    <col min="15366" max="15367" width="5.125" style="45" bestFit="1" customWidth="1"/>
    <col min="15368" max="15368" width="8.375" style="45" customWidth="1"/>
    <col min="15369" max="15376" width="4.5" style="45" customWidth="1"/>
    <col min="15377" max="15377" width="29.75" style="45" customWidth="1"/>
    <col min="15378" max="15616" width="9" style="45"/>
    <col min="15617" max="15617" width="5.5" style="45" customWidth="1"/>
    <col min="15618" max="15618" width="5.125" style="45" customWidth="1"/>
    <col min="15619" max="15619" width="12" style="45" customWidth="1"/>
    <col min="15620" max="15620" width="33.375" style="45" customWidth="1"/>
    <col min="15621" max="15621" width="45.875" style="45" customWidth="1"/>
    <col min="15622" max="15623" width="5.125" style="45" bestFit="1" customWidth="1"/>
    <col min="15624" max="15624" width="8.375" style="45" customWidth="1"/>
    <col min="15625" max="15632" width="4.5" style="45" customWidth="1"/>
    <col min="15633" max="15633" width="29.75" style="45" customWidth="1"/>
    <col min="15634" max="15872" width="9" style="45"/>
    <col min="15873" max="15873" width="5.5" style="45" customWidth="1"/>
    <col min="15874" max="15874" width="5.125" style="45" customWidth="1"/>
    <col min="15875" max="15875" width="12" style="45" customWidth="1"/>
    <col min="15876" max="15876" width="33.375" style="45" customWidth="1"/>
    <col min="15877" max="15877" width="45.875" style="45" customWidth="1"/>
    <col min="15878" max="15879" width="5.125" style="45" bestFit="1" customWidth="1"/>
    <col min="15880" max="15880" width="8.375" style="45" customWidth="1"/>
    <col min="15881" max="15888" width="4.5" style="45" customWidth="1"/>
    <col min="15889" max="15889" width="29.75" style="45" customWidth="1"/>
    <col min="15890" max="16128" width="9" style="45"/>
    <col min="16129" max="16129" width="5.5" style="45" customWidth="1"/>
    <col min="16130" max="16130" width="5.125" style="45" customWidth="1"/>
    <col min="16131" max="16131" width="12" style="45" customWidth="1"/>
    <col min="16132" max="16132" width="33.375" style="45" customWidth="1"/>
    <col min="16133" max="16133" width="45.875" style="45" customWidth="1"/>
    <col min="16134" max="16135" width="5.125" style="45" bestFit="1" customWidth="1"/>
    <col min="16136" max="16136" width="8.375" style="45" customWidth="1"/>
    <col min="16137" max="16144" width="4.5" style="45" customWidth="1"/>
    <col min="16145" max="16145" width="29.75" style="45" customWidth="1"/>
    <col min="16146" max="16384" width="9" style="45"/>
  </cols>
  <sheetData>
    <row r="1" spans="1:20" s="286" customFormat="1" ht="22.5" customHeight="1">
      <c r="A1" s="285"/>
      <c r="B1" s="1213" t="s">
        <v>2448</v>
      </c>
      <c r="C1" s="1213"/>
      <c r="D1" s="1213"/>
      <c r="E1" s="1213"/>
      <c r="F1" s="1213"/>
      <c r="G1" s="1213"/>
      <c r="H1" s="1213"/>
      <c r="I1" s="1213"/>
      <c r="J1" s="1213"/>
      <c r="K1" s="1213"/>
      <c r="L1" s="1213"/>
      <c r="M1" s="1213"/>
      <c r="N1" s="1213"/>
      <c r="O1" s="1213"/>
      <c r="P1" s="1213"/>
      <c r="Q1" s="1213"/>
    </row>
    <row r="2" spans="1:20" s="292" customFormat="1" ht="15" customHeight="1">
      <c r="A2" s="89"/>
      <c r="B2" s="287" t="s">
        <v>1487</v>
      </c>
      <c r="C2" s="5"/>
      <c r="D2" s="504"/>
      <c r="E2" s="503"/>
      <c r="F2" s="504"/>
      <c r="G2" s="504"/>
      <c r="H2" s="504"/>
      <c r="I2" s="504"/>
      <c r="J2" s="504"/>
      <c r="K2" s="1290" t="s">
        <v>2449</v>
      </c>
      <c r="L2" s="1275"/>
      <c r="M2" s="1275"/>
      <c r="N2" s="1275"/>
      <c r="O2" s="1275"/>
      <c r="P2" s="1275"/>
      <c r="Q2" s="1275"/>
    </row>
    <row r="3" spans="1:20" s="292" customFormat="1" ht="15" customHeight="1">
      <c r="A3" s="89"/>
      <c r="B3" s="193" t="s">
        <v>2450</v>
      </c>
      <c r="C3" s="294"/>
      <c r="D3" s="295"/>
      <c r="E3" s="504"/>
      <c r="F3" s="504"/>
      <c r="G3" s="504"/>
      <c r="H3" s="504"/>
      <c r="I3" s="504"/>
      <c r="J3" s="504"/>
      <c r="K3" s="503"/>
      <c r="L3" s="504"/>
      <c r="M3" s="504"/>
      <c r="N3" s="504"/>
      <c r="O3" s="504"/>
      <c r="P3" s="504"/>
      <c r="Q3" s="504"/>
    </row>
    <row r="4" spans="1:20">
      <c r="B4" s="293" t="s">
        <v>2451</v>
      </c>
      <c r="C4" s="294"/>
      <c r="D4" s="295"/>
      <c r="E4" s="296"/>
      <c r="F4" s="297"/>
      <c r="G4" s="298"/>
      <c r="H4" s="298"/>
      <c r="I4" s="297"/>
      <c r="J4" s="299"/>
      <c r="K4" s="299"/>
      <c r="L4" s="299"/>
      <c r="M4" s="299"/>
      <c r="N4" s="299"/>
      <c r="O4" s="300"/>
      <c r="P4" s="300"/>
      <c r="Q4" s="297"/>
    </row>
    <row r="5" spans="1:20">
      <c r="B5" s="89" t="s">
        <v>2452</v>
      </c>
      <c r="C5" s="301"/>
      <c r="D5" s="89"/>
      <c r="E5" s="89"/>
      <c r="F5" s="89"/>
      <c r="G5" s="503"/>
      <c r="H5" s="503"/>
      <c r="I5" s="89"/>
    </row>
    <row r="6" spans="1:20" s="303" customFormat="1" ht="13.5" customHeight="1">
      <c r="A6" s="302"/>
      <c r="B6" s="89" t="s">
        <v>2453</v>
      </c>
      <c r="C6" s="301"/>
      <c r="D6" s="503"/>
      <c r="E6" s="146"/>
      <c r="F6" s="89"/>
      <c r="G6" s="503"/>
      <c r="H6" s="503"/>
      <c r="I6" s="89"/>
      <c r="J6" s="302"/>
      <c r="K6" s="302"/>
      <c r="L6" s="302"/>
      <c r="M6" s="302"/>
      <c r="N6" s="302"/>
      <c r="O6" s="302"/>
      <c r="P6" s="302"/>
      <c r="Q6" s="302"/>
    </row>
    <row r="7" spans="1:20" s="308" customFormat="1" ht="12.75" customHeight="1">
      <c r="A7" s="304"/>
      <c r="B7" s="305" t="s">
        <v>2454</v>
      </c>
      <c r="C7" s="305"/>
      <c r="D7" s="306"/>
      <c r="E7" s="307"/>
      <c r="F7" s="305"/>
      <c r="G7" s="306"/>
      <c r="H7" s="306"/>
      <c r="I7" s="305"/>
      <c r="J7" s="304"/>
      <c r="K7" s="304"/>
      <c r="L7" s="304"/>
      <c r="M7" s="304"/>
      <c r="N7" s="304"/>
      <c r="O7" s="304"/>
      <c r="P7" s="304"/>
      <c r="Q7" s="304"/>
    </row>
    <row r="8" spans="1:20" s="308" customFormat="1" ht="12.75" customHeight="1">
      <c r="A8" s="304"/>
      <c r="B8" s="305" t="s">
        <v>2455</v>
      </c>
      <c r="C8" s="305"/>
      <c r="D8" s="306"/>
      <c r="E8" s="307"/>
      <c r="F8" s="305"/>
      <c r="G8" s="306"/>
      <c r="H8" s="306"/>
      <c r="I8" s="305"/>
      <c r="J8" s="304"/>
      <c r="K8" s="304"/>
      <c r="L8" s="304"/>
      <c r="M8" s="304"/>
      <c r="N8" s="304"/>
      <c r="O8" s="304"/>
      <c r="P8" s="304"/>
      <c r="Q8" s="304"/>
    </row>
    <row r="9" spans="1:20" s="309" customFormat="1" ht="16.899999999999999" customHeight="1">
      <c r="A9" s="90"/>
      <c r="B9" s="305" t="s">
        <v>2456</v>
      </c>
      <c r="C9" s="305"/>
      <c r="D9" s="306"/>
      <c r="E9" s="307"/>
      <c r="F9" s="305"/>
      <c r="G9" s="306"/>
      <c r="H9" s="306"/>
      <c r="I9" s="305"/>
      <c r="J9" s="90"/>
      <c r="K9" s="90"/>
      <c r="L9" s="90"/>
      <c r="M9" s="90"/>
      <c r="N9" s="90"/>
      <c r="O9" s="90"/>
      <c r="P9" s="90"/>
      <c r="Q9" s="305"/>
    </row>
    <row r="10" spans="1:20" s="309" customFormat="1" ht="17.45" customHeight="1">
      <c r="A10" s="90"/>
      <c r="B10" s="305" t="s">
        <v>2457</v>
      </c>
      <c r="C10" s="305"/>
      <c r="D10" s="306"/>
      <c r="E10" s="307"/>
      <c r="F10" s="305"/>
      <c r="G10" s="306"/>
      <c r="H10" s="306"/>
      <c r="I10" s="305"/>
      <c r="J10" s="90"/>
      <c r="K10" s="90"/>
      <c r="L10" s="90"/>
      <c r="M10" s="90"/>
      <c r="N10" s="90"/>
      <c r="O10" s="90"/>
      <c r="P10" s="90"/>
      <c r="Q10" s="305"/>
    </row>
    <row r="11" spans="1:20" s="309" customFormat="1" ht="16.149999999999999" customHeight="1">
      <c r="A11" s="90"/>
      <c r="B11" s="305" t="s">
        <v>2458</v>
      </c>
      <c r="C11" s="305"/>
      <c r="D11" s="306"/>
      <c r="E11" s="307"/>
      <c r="F11" s="305"/>
      <c r="G11" s="306"/>
      <c r="H11" s="306"/>
      <c r="I11" s="305"/>
      <c r="J11" s="90"/>
      <c r="K11" s="90"/>
      <c r="L11" s="90"/>
      <c r="M11" s="90"/>
      <c r="N11" s="90"/>
      <c r="O11" s="90"/>
      <c r="P11" s="90"/>
      <c r="Q11" s="305"/>
    </row>
    <row r="12" spans="1:20" s="309" customFormat="1" ht="16.899999999999999" customHeight="1">
      <c r="A12" s="90"/>
      <c r="B12" s="305" t="s">
        <v>2459</v>
      </c>
      <c r="C12" s="305"/>
      <c r="D12" s="306"/>
      <c r="E12" s="307"/>
      <c r="F12" s="305"/>
      <c r="G12" s="306"/>
      <c r="H12" s="306"/>
      <c r="I12" s="305"/>
      <c r="J12" s="90"/>
      <c r="K12" s="90"/>
      <c r="L12" s="90"/>
      <c r="M12" s="90"/>
      <c r="N12" s="90"/>
      <c r="O12" s="90"/>
      <c r="P12" s="90"/>
      <c r="Q12" s="305"/>
    </row>
    <row r="13" spans="1:20" ht="18.75" customHeight="1" thickBot="1">
      <c r="B13" s="89"/>
      <c r="C13" s="301"/>
      <c r="D13" s="503"/>
      <c r="E13" s="146"/>
      <c r="F13" s="89"/>
      <c r="G13" s="503"/>
      <c r="H13" s="503"/>
      <c r="I13" s="89"/>
    </row>
    <row r="14" spans="1:20" ht="15" customHeight="1">
      <c r="A14" s="1216" t="s">
        <v>2460</v>
      </c>
      <c r="B14" s="1218" t="s">
        <v>1347</v>
      </c>
      <c r="C14" s="1220" t="s">
        <v>1309</v>
      </c>
      <c r="D14" s="1218" t="s">
        <v>1287</v>
      </c>
      <c r="E14" s="1218" t="s">
        <v>1302</v>
      </c>
      <c r="F14" s="1218" t="s">
        <v>2461</v>
      </c>
      <c r="G14" s="1218" t="s">
        <v>1289</v>
      </c>
      <c r="H14" s="1218" t="s">
        <v>2462</v>
      </c>
      <c r="I14" s="1223" t="s">
        <v>1336</v>
      </c>
      <c r="J14" s="1224"/>
      <c r="K14" s="1223" t="s">
        <v>2463</v>
      </c>
      <c r="L14" s="1224"/>
      <c r="M14" s="1223" t="s">
        <v>1502</v>
      </c>
      <c r="N14" s="1224"/>
      <c r="O14" s="1223" t="s">
        <v>1328</v>
      </c>
      <c r="P14" s="1224"/>
      <c r="Q14" s="1225" t="s">
        <v>1354</v>
      </c>
    </row>
    <row r="15" spans="1:20" s="65" customFormat="1" ht="15" customHeight="1">
      <c r="A15" s="1217"/>
      <c r="B15" s="1219"/>
      <c r="C15" s="1221"/>
      <c r="D15" s="1222"/>
      <c r="E15" s="1222"/>
      <c r="F15" s="1222"/>
      <c r="G15" s="1222"/>
      <c r="H15" s="1222"/>
      <c r="I15" s="498" t="s">
        <v>2464</v>
      </c>
      <c r="J15" s="498" t="s">
        <v>2465</v>
      </c>
      <c r="K15" s="498" t="s">
        <v>2466</v>
      </c>
      <c r="L15" s="498" t="s">
        <v>1321</v>
      </c>
      <c r="M15" s="498" t="s">
        <v>2464</v>
      </c>
      <c r="N15" s="498" t="s">
        <v>1321</v>
      </c>
      <c r="O15" s="498" t="s">
        <v>2464</v>
      </c>
      <c r="P15" s="498" t="s">
        <v>2465</v>
      </c>
      <c r="Q15" s="1226"/>
    </row>
    <row r="16" spans="1:20" ht="20.100000000000001" customHeight="1">
      <c r="A16" s="1228" t="s">
        <v>1304</v>
      </c>
      <c r="B16" s="1289" t="s">
        <v>2467</v>
      </c>
      <c r="C16" s="723" t="s">
        <v>2468</v>
      </c>
      <c r="D16" s="426" t="s">
        <v>2469</v>
      </c>
      <c r="E16" s="425" t="s">
        <v>2470</v>
      </c>
      <c r="F16" s="425">
        <v>12</v>
      </c>
      <c r="G16" s="425">
        <v>24</v>
      </c>
      <c r="H16" s="426" t="s">
        <v>937</v>
      </c>
      <c r="I16" s="394">
        <v>6</v>
      </c>
      <c r="J16" s="394">
        <v>6</v>
      </c>
      <c r="K16" s="394"/>
      <c r="L16" s="394"/>
      <c r="M16" s="394"/>
      <c r="N16" s="394"/>
      <c r="O16" s="394"/>
      <c r="P16" s="394"/>
      <c r="Q16" s="1203" t="s">
        <v>1510</v>
      </c>
      <c r="R16" s="112"/>
      <c r="S16" s="112"/>
      <c r="T16" s="112"/>
    </row>
    <row r="17" spans="1:20" ht="20.100000000000001" customHeight="1">
      <c r="A17" s="1229"/>
      <c r="B17" s="1230"/>
      <c r="C17" s="724" t="s">
        <v>2471</v>
      </c>
      <c r="D17" s="426" t="s">
        <v>2472</v>
      </c>
      <c r="E17" s="425" t="s">
        <v>2473</v>
      </c>
      <c r="F17" s="382">
        <v>12</v>
      </c>
      <c r="G17" s="382">
        <v>24</v>
      </c>
      <c r="H17" s="427" t="s">
        <v>937</v>
      </c>
      <c r="I17" s="321"/>
      <c r="J17" s="321"/>
      <c r="K17" s="321">
        <v>6</v>
      </c>
      <c r="L17" s="321">
        <v>6</v>
      </c>
      <c r="M17" s="321"/>
      <c r="N17" s="321"/>
      <c r="O17" s="321"/>
      <c r="P17" s="321"/>
      <c r="Q17" s="1204"/>
      <c r="R17" s="112"/>
      <c r="S17" s="112"/>
      <c r="T17" s="112"/>
    </row>
    <row r="18" spans="1:20" ht="20.100000000000001" customHeight="1">
      <c r="A18" s="1229"/>
      <c r="B18" s="1231"/>
      <c r="C18" s="724" t="s">
        <v>2474</v>
      </c>
      <c r="D18" s="426" t="s">
        <v>2475</v>
      </c>
      <c r="E18" s="425" t="s">
        <v>2470</v>
      </c>
      <c r="F18" s="382">
        <v>12</v>
      </c>
      <c r="G18" s="382">
        <v>24</v>
      </c>
      <c r="H18" s="427" t="s">
        <v>937</v>
      </c>
      <c r="I18" s="321"/>
      <c r="J18" s="321"/>
      <c r="K18" s="321"/>
      <c r="L18" s="321"/>
      <c r="M18" s="321">
        <v>6</v>
      </c>
      <c r="N18" s="321">
        <v>6</v>
      </c>
      <c r="O18" s="321"/>
      <c r="P18" s="321"/>
      <c r="Q18" s="1204"/>
      <c r="R18" s="112"/>
      <c r="S18" s="112"/>
      <c r="T18" s="112"/>
    </row>
    <row r="19" spans="1:20" ht="20.100000000000001" customHeight="1">
      <c r="A19" s="1229"/>
      <c r="B19" s="1205" t="s">
        <v>2476</v>
      </c>
      <c r="C19" s="724" t="s">
        <v>2477</v>
      </c>
      <c r="D19" s="427" t="s">
        <v>2478</v>
      </c>
      <c r="E19" s="382" t="s">
        <v>2479</v>
      </c>
      <c r="F19" s="382">
        <v>12</v>
      </c>
      <c r="G19" s="382">
        <v>24</v>
      </c>
      <c r="H19" s="427" t="s">
        <v>937</v>
      </c>
      <c r="I19" s="321">
        <v>6</v>
      </c>
      <c r="J19" s="321">
        <v>6</v>
      </c>
      <c r="K19" s="321"/>
      <c r="L19" s="321"/>
      <c r="M19" s="321"/>
      <c r="N19" s="321"/>
      <c r="O19" s="321"/>
      <c r="P19" s="321"/>
      <c r="Q19" s="1204"/>
      <c r="R19" s="112"/>
      <c r="S19" s="112"/>
      <c r="T19" s="112"/>
    </row>
    <row r="20" spans="1:20" ht="20.100000000000001" customHeight="1">
      <c r="A20" s="1229"/>
      <c r="B20" s="1206"/>
      <c r="C20" s="724" t="s">
        <v>2480</v>
      </c>
      <c r="D20" s="427" t="s">
        <v>2481</v>
      </c>
      <c r="E20" s="382" t="s">
        <v>2482</v>
      </c>
      <c r="F20" s="382">
        <v>12</v>
      </c>
      <c r="G20" s="382">
        <v>24</v>
      </c>
      <c r="H20" s="427" t="s">
        <v>937</v>
      </c>
      <c r="I20" s="321"/>
      <c r="J20" s="321"/>
      <c r="K20" s="321">
        <v>6</v>
      </c>
      <c r="L20" s="321">
        <v>6</v>
      </c>
      <c r="M20" s="321"/>
      <c r="N20" s="321"/>
      <c r="O20" s="321"/>
      <c r="P20" s="321"/>
      <c r="Q20" s="1204"/>
      <c r="R20" s="112"/>
      <c r="S20" s="112"/>
      <c r="T20" s="112"/>
    </row>
    <row r="21" spans="1:20" ht="20.100000000000001" customHeight="1">
      <c r="A21" s="1229"/>
      <c r="B21" s="1207"/>
      <c r="C21" s="724" t="s">
        <v>2483</v>
      </c>
      <c r="D21" s="427" t="s">
        <v>2478</v>
      </c>
      <c r="E21" s="382" t="s">
        <v>2482</v>
      </c>
      <c r="F21" s="382">
        <v>12</v>
      </c>
      <c r="G21" s="382">
        <v>24</v>
      </c>
      <c r="H21" s="427" t="s">
        <v>937</v>
      </c>
      <c r="I21" s="321"/>
      <c r="J21" s="321"/>
      <c r="K21" s="321"/>
      <c r="L21" s="321"/>
      <c r="M21" s="321">
        <v>6</v>
      </c>
      <c r="N21" s="321">
        <v>6</v>
      </c>
      <c r="O21" s="321"/>
      <c r="P21" s="321"/>
      <c r="Q21" s="1204"/>
      <c r="R21" s="112"/>
      <c r="S21" s="112"/>
      <c r="T21" s="112"/>
    </row>
    <row r="22" spans="1:20" ht="20.100000000000001" customHeight="1">
      <c r="A22" s="1229"/>
      <c r="B22" s="1208" t="s">
        <v>2484</v>
      </c>
      <c r="C22" s="724" t="s">
        <v>2485</v>
      </c>
      <c r="D22" s="426" t="s">
        <v>2486</v>
      </c>
      <c r="E22" s="382" t="s">
        <v>2487</v>
      </c>
      <c r="F22" s="382">
        <v>12</v>
      </c>
      <c r="G22" s="382">
        <v>24</v>
      </c>
      <c r="H22" s="427" t="s">
        <v>937</v>
      </c>
      <c r="I22" s="321">
        <v>6</v>
      </c>
      <c r="J22" s="321">
        <v>6</v>
      </c>
      <c r="K22" s="321"/>
      <c r="L22" s="321"/>
      <c r="M22" s="321"/>
      <c r="N22" s="321"/>
      <c r="O22" s="321"/>
      <c r="P22" s="321"/>
      <c r="Q22" s="1204"/>
      <c r="R22" s="112"/>
      <c r="S22" s="112"/>
      <c r="T22" s="112"/>
    </row>
    <row r="23" spans="1:20" ht="20.100000000000001" customHeight="1">
      <c r="A23" s="1229"/>
      <c r="B23" s="1193"/>
      <c r="C23" s="724" t="s">
        <v>2488</v>
      </c>
      <c r="D23" s="426" t="s">
        <v>2489</v>
      </c>
      <c r="E23" s="382" t="s">
        <v>2490</v>
      </c>
      <c r="F23" s="382">
        <v>12</v>
      </c>
      <c r="G23" s="382">
        <v>24</v>
      </c>
      <c r="H23" s="427" t="s">
        <v>937</v>
      </c>
      <c r="I23" s="321"/>
      <c r="J23" s="321"/>
      <c r="K23" s="321">
        <v>6</v>
      </c>
      <c r="L23" s="321">
        <v>6</v>
      </c>
      <c r="M23" s="321"/>
      <c r="N23" s="321"/>
      <c r="O23" s="321"/>
      <c r="P23" s="321"/>
      <c r="Q23" s="1204"/>
      <c r="R23" s="112"/>
      <c r="S23" s="112"/>
      <c r="T23" s="112"/>
    </row>
    <row r="24" spans="1:20" ht="20.100000000000001" customHeight="1">
      <c r="A24" s="1229"/>
      <c r="B24" s="1209"/>
      <c r="C24" s="724" t="s">
        <v>2491</v>
      </c>
      <c r="D24" s="426" t="s">
        <v>2489</v>
      </c>
      <c r="E24" s="382" t="s">
        <v>2492</v>
      </c>
      <c r="F24" s="382">
        <v>12</v>
      </c>
      <c r="G24" s="382">
        <v>24</v>
      </c>
      <c r="H24" s="427" t="s">
        <v>937</v>
      </c>
      <c r="I24" s="321"/>
      <c r="J24" s="321"/>
      <c r="K24" s="321"/>
      <c r="L24" s="321"/>
      <c r="M24" s="321">
        <v>6</v>
      </c>
      <c r="N24" s="321">
        <v>6</v>
      </c>
      <c r="O24" s="321"/>
      <c r="P24" s="321"/>
      <c r="Q24" s="1204"/>
      <c r="R24" s="112"/>
      <c r="S24" s="112"/>
      <c r="T24" s="112"/>
    </row>
    <row r="25" spans="1:20" ht="20.100000000000001" customHeight="1">
      <c r="A25" s="1229"/>
      <c r="B25" s="1208" t="s">
        <v>2493</v>
      </c>
      <c r="C25" s="724" t="s">
        <v>2494</v>
      </c>
      <c r="D25" s="426" t="s">
        <v>2495</v>
      </c>
      <c r="E25" s="382" t="s">
        <v>2496</v>
      </c>
      <c r="F25" s="382">
        <v>12</v>
      </c>
      <c r="G25" s="382">
        <v>24</v>
      </c>
      <c r="H25" s="427" t="s">
        <v>937</v>
      </c>
      <c r="I25" s="321">
        <v>6</v>
      </c>
      <c r="J25" s="321">
        <v>6</v>
      </c>
      <c r="K25" s="321"/>
      <c r="L25" s="321"/>
      <c r="M25" s="321"/>
      <c r="N25" s="321"/>
      <c r="O25" s="321"/>
      <c r="P25" s="321"/>
      <c r="Q25" s="1204"/>
      <c r="R25" s="112"/>
      <c r="S25" s="112"/>
      <c r="T25" s="112"/>
    </row>
    <row r="26" spans="1:20" ht="20.100000000000001" customHeight="1">
      <c r="A26" s="1229"/>
      <c r="B26" s="1193"/>
      <c r="C26" s="724" t="s">
        <v>2497</v>
      </c>
      <c r="D26" s="426" t="s">
        <v>2495</v>
      </c>
      <c r="E26" s="382" t="s">
        <v>2496</v>
      </c>
      <c r="F26" s="382">
        <v>12</v>
      </c>
      <c r="G26" s="382">
        <v>24</v>
      </c>
      <c r="H26" s="427" t="s">
        <v>937</v>
      </c>
      <c r="I26" s="321"/>
      <c r="J26" s="321"/>
      <c r="K26" s="321">
        <v>6</v>
      </c>
      <c r="L26" s="321">
        <v>6</v>
      </c>
      <c r="M26" s="321"/>
      <c r="N26" s="321"/>
      <c r="O26" s="321"/>
      <c r="P26" s="321"/>
      <c r="Q26" s="1204"/>
      <c r="R26" s="112"/>
      <c r="S26" s="112"/>
      <c r="T26" s="112"/>
    </row>
    <row r="27" spans="1:20" ht="20.100000000000001" customHeight="1">
      <c r="A27" s="1229"/>
      <c r="B27" s="1209"/>
      <c r="C27" s="724" t="s">
        <v>2498</v>
      </c>
      <c r="D27" s="426" t="s">
        <v>2499</v>
      </c>
      <c r="E27" s="382" t="s">
        <v>2496</v>
      </c>
      <c r="F27" s="382">
        <v>12</v>
      </c>
      <c r="G27" s="382">
        <v>24</v>
      </c>
      <c r="H27" s="427" t="s">
        <v>937</v>
      </c>
      <c r="I27" s="321"/>
      <c r="J27" s="321"/>
      <c r="K27" s="321"/>
      <c r="L27" s="321"/>
      <c r="M27" s="321">
        <v>6</v>
      </c>
      <c r="N27" s="321">
        <v>6</v>
      </c>
      <c r="O27" s="321"/>
      <c r="P27" s="321"/>
      <c r="Q27" s="1204"/>
      <c r="R27" s="112"/>
      <c r="S27" s="112"/>
      <c r="T27" s="112"/>
    </row>
    <row r="28" spans="1:20" ht="20.100000000000001" customHeight="1">
      <c r="A28" s="1229"/>
      <c r="B28" s="1208" t="s">
        <v>2500</v>
      </c>
      <c r="C28" s="724" t="s">
        <v>2501</v>
      </c>
      <c r="D28" s="426" t="s">
        <v>2502</v>
      </c>
      <c r="E28" s="382" t="s">
        <v>2503</v>
      </c>
      <c r="F28" s="382">
        <v>12</v>
      </c>
      <c r="G28" s="382">
        <v>24</v>
      </c>
      <c r="H28" s="427" t="s">
        <v>937</v>
      </c>
      <c r="I28" s="321">
        <v>6</v>
      </c>
      <c r="J28" s="321">
        <v>6</v>
      </c>
      <c r="K28" s="321"/>
      <c r="L28" s="321"/>
      <c r="M28" s="321"/>
      <c r="N28" s="321"/>
      <c r="O28" s="321"/>
      <c r="P28" s="321"/>
      <c r="Q28" s="1204"/>
      <c r="R28" s="112"/>
      <c r="S28" s="112"/>
      <c r="T28" s="112"/>
    </row>
    <row r="29" spans="1:20" ht="20.100000000000001" customHeight="1">
      <c r="A29" s="1229"/>
      <c r="B29" s="1193"/>
      <c r="C29" s="724" t="s">
        <v>1481</v>
      </c>
      <c r="D29" s="426" t="s">
        <v>2502</v>
      </c>
      <c r="E29" s="382" t="s">
        <v>2504</v>
      </c>
      <c r="F29" s="382">
        <v>12</v>
      </c>
      <c r="G29" s="382">
        <v>24</v>
      </c>
      <c r="H29" s="427" t="s">
        <v>937</v>
      </c>
      <c r="I29" s="321"/>
      <c r="J29" s="321"/>
      <c r="K29" s="321">
        <v>6</v>
      </c>
      <c r="L29" s="321">
        <v>6</v>
      </c>
      <c r="M29" s="321"/>
      <c r="N29" s="321"/>
      <c r="O29" s="321"/>
      <c r="P29" s="321"/>
      <c r="Q29" s="1204"/>
      <c r="R29" s="112"/>
      <c r="S29" s="112"/>
      <c r="T29" s="112"/>
    </row>
    <row r="30" spans="1:20" ht="20.100000000000001" customHeight="1">
      <c r="A30" s="1229"/>
      <c r="B30" s="1209"/>
      <c r="C30" s="724" t="s">
        <v>2505</v>
      </c>
      <c r="D30" s="427" t="s">
        <v>2506</v>
      </c>
      <c r="E30" s="382" t="s">
        <v>2507</v>
      </c>
      <c r="F30" s="382">
        <v>12</v>
      </c>
      <c r="G30" s="382">
        <v>24</v>
      </c>
      <c r="H30" s="427" t="s">
        <v>937</v>
      </c>
      <c r="I30" s="321"/>
      <c r="J30" s="321"/>
      <c r="K30" s="321"/>
      <c r="L30" s="321"/>
      <c r="M30" s="321">
        <v>6</v>
      </c>
      <c r="N30" s="321">
        <v>6</v>
      </c>
      <c r="O30" s="321"/>
      <c r="P30" s="321"/>
      <c r="Q30" s="1204"/>
      <c r="R30" s="112"/>
      <c r="S30" s="112"/>
      <c r="T30" s="112"/>
    </row>
    <row r="31" spans="1:20" ht="20.100000000000001" customHeight="1">
      <c r="A31" s="1229"/>
      <c r="B31" s="1232" t="s">
        <v>1553</v>
      </c>
      <c r="C31" s="447" t="s">
        <v>2508</v>
      </c>
      <c r="D31" s="426" t="s">
        <v>2509</v>
      </c>
      <c r="E31" s="382" t="s">
        <v>2510</v>
      </c>
      <c r="F31" s="382">
        <v>2</v>
      </c>
      <c r="G31" s="382">
        <v>2</v>
      </c>
      <c r="H31" s="427" t="s">
        <v>937</v>
      </c>
      <c r="I31" s="321"/>
      <c r="J31" s="321"/>
      <c r="K31" s="321">
        <v>2</v>
      </c>
      <c r="L31" s="321"/>
      <c r="M31" s="321"/>
      <c r="N31" s="321"/>
      <c r="O31" s="321"/>
      <c r="P31" s="321"/>
      <c r="Q31" s="428"/>
      <c r="R31" s="112"/>
      <c r="S31" s="112"/>
      <c r="T31" s="112"/>
    </row>
    <row r="32" spans="1:20" ht="20.100000000000001" customHeight="1">
      <c r="A32" s="1229"/>
      <c r="B32" s="1233"/>
      <c r="C32" s="450" t="s">
        <v>2511</v>
      </c>
      <c r="D32" s="427" t="s">
        <v>2512</v>
      </c>
      <c r="E32" s="382" t="s">
        <v>2513</v>
      </c>
      <c r="F32" s="382">
        <v>2</v>
      </c>
      <c r="G32" s="382">
        <v>2</v>
      </c>
      <c r="H32" s="427" t="s">
        <v>937</v>
      </c>
      <c r="I32" s="321"/>
      <c r="J32" s="321"/>
      <c r="K32" s="321">
        <v>2</v>
      </c>
      <c r="L32" s="321"/>
      <c r="M32" s="321"/>
      <c r="N32" s="321"/>
      <c r="O32" s="321"/>
      <c r="P32" s="321"/>
      <c r="Q32" s="428"/>
      <c r="R32" s="112"/>
      <c r="S32" s="112"/>
      <c r="T32" s="112"/>
    </row>
    <row r="33" spans="1:20" ht="20.100000000000001" customHeight="1">
      <c r="A33" s="1229"/>
      <c r="B33" s="1233"/>
      <c r="C33" s="450" t="s">
        <v>2514</v>
      </c>
      <c r="D33" s="427" t="s">
        <v>2515</v>
      </c>
      <c r="E33" s="382" t="s">
        <v>2516</v>
      </c>
      <c r="F33" s="382">
        <v>2</v>
      </c>
      <c r="G33" s="382">
        <v>2</v>
      </c>
      <c r="H33" s="427" t="s">
        <v>937</v>
      </c>
      <c r="I33" s="321"/>
      <c r="J33" s="321"/>
      <c r="K33" s="321">
        <v>2</v>
      </c>
      <c r="L33" s="321"/>
      <c r="M33" s="725"/>
      <c r="N33" s="321"/>
      <c r="O33" s="321"/>
      <c r="P33" s="321"/>
      <c r="Q33" s="428"/>
      <c r="R33" s="112"/>
      <c r="S33" s="112"/>
      <c r="T33" s="112"/>
    </row>
    <row r="34" spans="1:20" ht="20.100000000000001" customHeight="1">
      <c r="A34" s="1229"/>
      <c r="B34" s="1233"/>
      <c r="C34" s="450" t="s">
        <v>2517</v>
      </c>
      <c r="D34" s="427" t="s">
        <v>945</v>
      </c>
      <c r="E34" s="382" t="s">
        <v>1564</v>
      </c>
      <c r="F34" s="382">
        <v>4</v>
      </c>
      <c r="G34" s="382">
        <v>4</v>
      </c>
      <c r="H34" s="427" t="s">
        <v>937</v>
      </c>
      <c r="I34" s="321"/>
      <c r="J34" s="321"/>
      <c r="K34" s="321"/>
      <c r="L34" s="321"/>
      <c r="M34" s="321">
        <v>2</v>
      </c>
      <c r="N34" s="321">
        <v>2</v>
      </c>
      <c r="O34" s="321"/>
      <c r="P34" s="321"/>
      <c r="Q34" s="428"/>
      <c r="R34" s="112"/>
      <c r="S34" s="112"/>
      <c r="T34" s="112"/>
    </row>
    <row r="35" spans="1:20" s="58" customFormat="1" ht="20.100000000000001" customHeight="1">
      <c r="A35" s="1229"/>
      <c r="B35" s="1233"/>
      <c r="C35" s="450" t="s">
        <v>2518</v>
      </c>
      <c r="D35" s="427" t="s">
        <v>2519</v>
      </c>
      <c r="E35" s="382" t="s">
        <v>2520</v>
      </c>
      <c r="F35" s="382">
        <v>1</v>
      </c>
      <c r="G35" s="382">
        <v>2</v>
      </c>
      <c r="H35" s="430" t="s">
        <v>2521</v>
      </c>
      <c r="I35" s="321">
        <v>1</v>
      </c>
      <c r="J35" s="321"/>
      <c r="K35" s="321"/>
      <c r="L35" s="431"/>
      <c r="M35" s="431"/>
      <c r="N35" s="431"/>
      <c r="O35" s="431"/>
      <c r="P35" s="431"/>
      <c r="Q35" s="436"/>
      <c r="R35" s="433"/>
      <c r="S35" s="433"/>
      <c r="T35" s="433"/>
    </row>
    <row r="36" spans="1:20" s="58" customFormat="1" ht="20.100000000000001" customHeight="1">
      <c r="A36" s="1229"/>
      <c r="B36" s="1233"/>
      <c r="C36" s="447" t="s">
        <v>2522</v>
      </c>
      <c r="D36" s="502" t="s">
        <v>1343</v>
      </c>
      <c r="E36" s="372" t="s">
        <v>2523</v>
      </c>
      <c r="F36" s="372">
        <v>1</v>
      </c>
      <c r="G36" s="372">
        <v>2</v>
      </c>
      <c r="H36" s="502" t="s">
        <v>937</v>
      </c>
      <c r="I36" s="336"/>
      <c r="J36" s="336">
        <v>1</v>
      </c>
      <c r="K36" s="336"/>
      <c r="L36" s="435"/>
      <c r="M36" s="435"/>
      <c r="N36" s="435"/>
      <c r="O36" s="435"/>
      <c r="P36" s="435"/>
      <c r="Q36" s="436"/>
      <c r="R36" s="433"/>
      <c r="S36" s="433"/>
      <c r="T36" s="433"/>
    </row>
    <row r="37" spans="1:20" ht="20.100000000000001" customHeight="1">
      <c r="A37" s="1229"/>
      <c r="B37" s="1233"/>
      <c r="C37" s="450" t="s">
        <v>2524</v>
      </c>
      <c r="D37" s="437" t="s">
        <v>946</v>
      </c>
      <c r="E37" s="411" t="s">
        <v>2525</v>
      </c>
      <c r="F37" s="411">
        <v>0</v>
      </c>
      <c r="G37" s="411">
        <v>1</v>
      </c>
      <c r="H37" s="437" t="s">
        <v>937</v>
      </c>
      <c r="I37" s="321">
        <v>0</v>
      </c>
      <c r="J37" s="321"/>
      <c r="K37" s="431"/>
      <c r="L37" s="431"/>
      <c r="M37" s="438"/>
      <c r="N37" s="438"/>
      <c r="O37" s="431"/>
      <c r="P37" s="321"/>
      <c r="Q37" s="428"/>
      <c r="R37" s="112"/>
      <c r="S37" s="112"/>
      <c r="T37" s="112"/>
    </row>
    <row r="38" spans="1:20" ht="20.100000000000001" customHeight="1" thickBot="1">
      <c r="A38" s="1229"/>
      <c r="B38" s="1234"/>
      <c r="C38" s="475" t="s">
        <v>2526</v>
      </c>
      <c r="D38" s="439" t="s">
        <v>947</v>
      </c>
      <c r="E38" s="440" t="s">
        <v>2527</v>
      </c>
      <c r="F38" s="440">
        <v>0</v>
      </c>
      <c r="G38" s="440">
        <v>1</v>
      </c>
      <c r="H38" s="439" t="s">
        <v>937</v>
      </c>
      <c r="I38" s="350"/>
      <c r="J38" s="350">
        <v>0</v>
      </c>
      <c r="K38" s="441"/>
      <c r="L38" s="441"/>
      <c r="M38" s="442"/>
      <c r="N38" s="442"/>
      <c r="O38" s="441"/>
      <c r="P38" s="350"/>
      <c r="Q38" s="443"/>
      <c r="R38" s="112"/>
      <c r="S38" s="112"/>
      <c r="T38" s="112"/>
    </row>
    <row r="39" spans="1:20" ht="20.100000000000001" customHeight="1">
      <c r="A39" s="1280"/>
      <c r="B39" s="1281" t="s">
        <v>2528</v>
      </c>
      <c r="C39" s="458" t="s">
        <v>2529</v>
      </c>
      <c r="D39" s="458" t="s">
        <v>2530</v>
      </c>
      <c r="E39" s="458" t="s">
        <v>2531</v>
      </c>
      <c r="F39" s="458">
        <v>1</v>
      </c>
      <c r="G39" s="458">
        <v>2</v>
      </c>
      <c r="H39" s="726" t="s">
        <v>1422</v>
      </c>
      <c r="I39" s="458">
        <v>1</v>
      </c>
      <c r="J39" s="727"/>
      <c r="K39" s="727"/>
      <c r="L39" s="728"/>
      <c r="M39" s="728"/>
      <c r="N39" s="728"/>
      <c r="O39" s="728"/>
      <c r="P39" s="728"/>
      <c r="Q39" s="1283" t="s">
        <v>2532</v>
      </c>
      <c r="R39" s="112"/>
      <c r="S39" s="112"/>
      <c r="T39" s="112"/>
    </row>
    <row r="40" spans="1:20" ht="20.100000000000001" customHeight="1">
      <c r="A40" s="1193"/>
      <c r="B40" s="1282"/>
      <c r="C40" s="450" t="s">
        <v>2533</v>
      </c>
      <c r="D40" s="450" t="s">
        <v>2534</v>
      </c>
      <c r="E40" s="450" t="s">
        <v>2535</v>
      </c>
      <c r="F40" s="450">
        <v>1</v>
      </c>
      <c r="G40" s="450">
        <v>2</v>
      </c>
      <c r="H40" s="461" t="s">
        <v>1422</v>
      </c>
      <c r="I40" s="450"/>
      <c r="J40" s="450"/>
      <c r="K40" s="450"/>
      <c r="L40" s="450"/>
      <c r="M40" s="729">
        <v>1</v>
      </c>
      <c r="N40" s="435"/>
      <c r="O40" s="435"/>
      <c r="P40" s="435"/>
      <c r="Q40" s="1284"/>
      <c r="R40" s="112"/>
      <c r="S40" s="112"/>
      <c r="T40" s="112"/>
    </row>
    <row r="41" spans="1:20" ht="20.100000000000001" customHeight="1">
      <c r="A41" s="1193"/>
      <c r="B41" s="1282"/>
      <c r="C41" s="450" t="s">
        <v>2536</v>
      </c>
      <c r="D41" s="450" t="s">
        <v>2537</v>
      </c>
      <c r="E41" s="450" t="s">
        <v>2538</v>
      </c>
      <c r="F41" s="450">
        <v>1</v>
      </c>
      <c r="G41" s="450">
        <v>2</v>
      </c>
      <c r="H41" s="461" t="s">
        <v>1422</v>
      </c>
      <c r="I41" s="450"/>
      <c r="J41" s="450"/>
      <c r="K41" s="450"/>
      <c r="L41" s="450"/>
      <c r="M41" s="450"/>
      <c r="N41" s="450"/>
      <c r="O41" s="450">
        <v>1</v>
      </c>
      <c r="P41" s="450"/>
      <c r="Q41" s="1284"/>
      <c r="R41" s="112"/>
      <c r="S41" s="112"/>
      <c r="T41" s="112"/>
    </row>
    <row r="42" spans="1:20" ht="20.100000000000001" customHeight="1" thickBot="1">
      <c r="A42" s="1209"/>
      <c r="B42" s="1282"/>
      <c r="C42" s="475" t="s">
        <v>2539</v>
      </c>
      <c r="D42" s="475" t="s">
        <v>2540</v>
      </c>
      <c r="E42" s="475" t="s">
        <v>2541</v>
      </c>
      <c r="F42" s="475">
        <v>1</v>
      </c>
      <c r="G42" s="475">
        <v>2</v>
      </c>
      <c r="H42" s="730" t="s">
        <v>1422</v>
      </c>
      <c r="I42" s="475">
        <v>1</v>
      </c>
      <c r="J42" s="694"/>
      <c r="K42" s="694"/>
      <c r="L42" s="694"/>
      <c r="M42" s="694"/>
      <c r="N42" s="694"/>
      <c r="O42" s="694"/>
      <c r="P42" s="694"/>
      <c r="Q42" s="1285"/>
      <c r="R42" s="112"/>
      <c r="S42" s="112"/>
      <c r="T42" s="112"/>
    </row>
    <row r="43" spans="1:20" s="300" customFormat="1" ht="20.100000000000001" customHeight="1">
      <c r="A43" s="1198" t="s">
        <v>2542</v>
      </c>
      <c r="B43" s="1200" t="s">
        <v>2543</v>
      </c>
      <c r="C43" s="731" t="s">
        <v>2544</v>
      </c>
      <c r="D43" s="426" t="s">
        <v>2545</v>
      </c>
      <c r="E43" s="444" t="s">
        <v>2473</v>
      </c>
      <c r="F43" s="444">
        <v>12</v>
      </c>
      <c r="G43" s="444">
        <v>24</v>
      </c>
      <c r="H43" s="445" t="s">
        <v>937</v>
      </c>
      <c r="I43" s="357"/>
      <c r="J43" s="357"/>
      <c r="K43" s="357"/>
      <c r="L43" s="357"/>
      <c r="M43" s="357"/>
      <c r="N43" s="357"/>
      <c r="O43" s="357">
        <v>6</v>
      </c>
      <c r="P43" s="357">
        <v>6</v>
      </c>
      <c r="Q43" s="1189" t="s">
        <v>2546</v>
      </c>
      <c r="R43" s="363"/>
      <c r="S43" s="363"/>
      <c r="T43" s="363"/>
    </row>
    <row r="44" spans="1:20" s="300" customFormat="1" ht="20.100000000000001" customHeight="1">
      <c r="A44" s="1199"/>
      <c r="B44" s="1201"/>
      <c r="C44" s="732" t="s">
        <v>2547</v>
      </c>
      <c r="D44" s="427" t="s">
        <v>2548</v>
      </c>
      <c r="E44" s="372" t="s">
        <v>2549</v>
      </c>
      <c r="F44" s="372">
        <v>12</v>
      </c>
      <c r="G44" s="372">
        <v>24</v>
      </c>
      <c r="H44" s="502" t="s">
        <v>937</v>
      </c>
      <c r="I44" s="336"/>
      <c r="J44" s="336"/>
      <c r="K44" s="336"/>
      <c r="L44" s="336"/>
      <c r="M44" s="336"/>
      <c r="N44" s="336"/>
      <c r="O44" s="336">
        <v>6</v>
      </c>
      <c r="P44" s="336">
        <v>6</v>
      </c>
      <c r="Q44" s="1190"/>
      <c r="R44" s="363"/>
      <c r="S44" s="363"/>
      <c r="T44" s="363"/>
    </row>
    <row r="45" spans="1:20" s="300" customFormat="1" ht="20.100000000000001" customHeight="1">
      <c r="A45" s="1199"/>
      <c r="B45" s="1201"/>
      <c r="C45" s="732" t="s">
        <v>2550</v>
      </c>
      <c r="D45" s="426" t="s">
        <v>2551</v>
      </c>
      <c r="E45" s="372" t="s">
        <v>2487</v>
      </c>
      <c r="F45" s="372">
        <v>12</v>
      </c>
      <c r="G45" s="372">
        <v>24</v>
      </c>
      <c r="H45" s="502" t="s">
        <v>937</v>
      </c>
      <c r="I45" s="336"/>
      <c r="J45" s="336"/>
      <c r="K45" s="336"/>
      <c r="L45" s="336"/>
      <c r="M45" s="336"/>
      <c r="N45" s="336"/>
      <c r="O45" s="336">
        <v>6</v>
      </c>
      <c r="P45" s="336">
        <v>6</v>
      </c>
      <c r="Q45" s="1190"/>
      <c r="R45" s="363"/>
      <c r="S45" s="363"/>
      <c r="T45" s="363"/>
    </row>
    <row r="46" spans="1:20" s="300" customFormat="1" ht="20.100000000000001" customHeight="1">
      <c r="A46" s="1199"/>
      <c r="B46" s="1201"/>
      <c r="C46" s="732" t="s">
        <v>2552</v>
      </c>
      <c r="D46" s="426" t="s">
        <v>2553</v>
      </c>
      <c r="E46" s="372" t="s">
        <v>2554</v>
      </c>
      <c r="F46" s="372">
        <v>12</v>
      </c>
      <c r="G46" s="372">
        <v>24</v>
      </c>
      <c r="H46" s="502" t="s">
        <v>937</v>
      </c>
      <c r="I46" s="336"/>
      <c r="J46" s="336"/>
      <c r="K46" s="336"/>
      <c r="L46" s="336"/>
      <c r="M46" s="336"/>
      <c r="N46" s="336"/>
      <c r="O46" s="336">
        <v>6</v>
      </c>
      <c r="P46" s="336">
        <v>6</v>
      </c>
      <c r="Q46" s="1190"/>
      <c r="R46" s="363"/>
      <c r="S46" s="363"/>
      <c r="T46" s="363"/>
    </row>
    <row r="47" spans="1:20" s="300" customFormat="1" ht="20.100000000000001" customHeight="1">
      <c r="A47" s="1199"/>
      <c r="B47" s="1201"/>
      <c r="C47" s="732" t="s">
        <v>2555</v>
      </c>
      <c r="D47" s="426" t="s">
        <v>2556</v>
      </c>
      <c r="E47" s="372" t="s">
        <v>2557</v>
      </c>
      <c r="F47" s="372">
        <v>12</v>
      </c>
      <c r="G47" s="372">
        <v>24</v>
      </c>
      <c r="H47" s="502" t="s">
        <v>937</v>
      </c>
      <c r="I47" s="336"/>
      <c r="J47" s="336"/>
      <c r="K47" s="336"/>
      <c r="L47" s="336"/>
      <c r="M47" s="336"/>
      <c r="N47" s="336"/>
      <c r="O47" s="336">
        <v>6</v>
      </c>
      <c r="P47" s="336">
        <v>6</v>
      </c>
      <c r="Q47" s="1191"/>
      <c r="R47" s="363"/>
      <c r="S47" s="363"/>
      <c r="T47" s="363"/>
    </row>
    <row r="48" spans="1:20" s="300" customFormat="1" ht="20.100000000000001" customHeight="1">
      <c r="A48" s="1199"/>
      <c r="B48" s="1201"/>
      <c r="C48" s="378" t="s">
        <v>2558</v>
      </c>
      <c r="D48" s="446" t="s">
        <v>2559</v>
      </c>
      <c r="E48" s="447" t="s">
        <v>2560</v>
      </c>
      <c r="F48" s="447">
        <v>1</v>
      </c>
      <c r="G48" s="447">
        <v>2</v>
      </c>
      <c r="H48" s="502" t="s">
        <v>937</v>
      </c>
      <c r="I48" s="447"/>
      <c r="J48" s="447"/>
      <c r="K48" s="447"/>
      <c r="L48" s="447"/>
      <c r="M48" s="447"/>
      <c r="N48" s="447"/>
      <c r="O48" s="447">
        <v>1</v>
      </c>
      <c r="P48" s="447"/>
      <c r="Q48" s="448"/>
      <c r="R48" s="363"/>
      <c r="S48" s="363"/>
      <c r="T48" s="363"/>
    </row>
    <row r="49" spans="1:20" s="300" customFormat="1" ht="20.100000000000001" customHeight="1">
      <c r="A49" s="1199"/>
      <c r="B49" s="1202"/>
      <c r="C49" s="378" t="s">
        <v>2561</v>
      </c>
      <c r="D49" s="449" t="s">
        <v>2562</v>
      </c>
      <c r="E49" s="450" t="s">
        <v>2563</v>
      </c>
      <c r="F49" s="450">
        <v>1</v>
      </c>
      <c r="G49" s="450">
        <v>2</v>
      </c>
      <c r="H49" s="502" t="s">
        <v>937</v>
      </c>
      <c r="I49" s="450"/>
      <c r="J49" s="450"/>
      <c r="K49" s="450"/>
      <c r="L49" s="450"/>
      <c r="M49" s="450"/>
      <c r="N49" s="450"/>
      <c r="O49" s="450"/>
      <c r="P49" s="450">
        <v>1</v>
      </c>
      <c r="Q49" s="451"/>
      <c r="R49" s="363"/>
      <c r="S49" s="363"/>
      <c r="T49" s="363"/>
    </row>
    <row r="50" spans="1:20" s="376" customFormat="1" ht="20.100000000000001" customHeight="1">
      <c r="A50" s="1199"/>
      <c r="B50" s="1192" t="s">
        <v>2564</v>
      </c>
      <c r="C50" s="447" t="s">
        <v>2565</v>
      </c>
      <c r="D50" s="450" t="s">
        <v>2566</v>
      </c>
      <c r="E50" s="450" t="s">
        <v>2567</v>
      </c>
      <c r="F50" s="450">
        <v>2</v>
      </c>
      <c r="G50" s="450">
        <v>2</v>
      </c>
      <c r="H50" s="502" t="s">
        <v>937</v>
      </c>
      <c r="I50" s="450"/>
      <c r="J50" s="450"/>
      <c r="K50" s="450"/>
      <c r="L50" s="450"/>
      <c r="M50" s="733"/>
      <c r="N50" s="733"/>
      <c r="O50" s="447">
        <v>2</v>
      </c>
      <c r="P50" s="357"/>
      <c r="Q50" s="734"/>
    </row>
    <row r="51" spans="1:20" s="376" customFormat="1" ht="20.100000000000001" customHeight="1">
      <c r="A51" s="1199"/>
      <c r="B51" s="1287"/>
      <c r="C51" s="450" t="s">
        <v>2568</v>
      </c>
      <c r="D51" s="450" t="s">
        <v>2569</v>
      </c>
      <c r="E51" s="450" t="s">
        <v>2570</v>
      </c>
      <c r="F51" s="450">
        <v>1</v>
      </c>
      <c r="G51" s="450">
        <v>2</v>
      </c>
      <c r="H51" s="502" t="s">
        <v>937</v>
      </c>
      <c r="I51" s="450"/>
      <c r="J51" s="450">
        <v>1</v>
      </c>
      <c r="K51" s="336"/>
      <c r="L51" s="336"/>
      <c r="M51" s="336"/>
      <c r="N51" s="336"/>
      <c r="O51" s="378"/>
      <c r="P51" s="336"/>
      <c r="Q51" s="735"/>
    </row>
    <row r="52" spans="1:20" s="376" customFormat="1" ht="20.100000000000001" customHeight="1">
      <c r="A52" s="1199"/>
      <c r="B52" s="1287"/>
      <c r="C52" s="450" t="s">
        <v>2571</v>
      </c>
      <c r="D52" s="454" t="s">
        <v>2572</v>
      </c>
      <c r="E52" s="454" t="s">
        <v>2573</v>
      </c>
      <c r="F52" s="454">
        <v>2</v>
      </c>
      <c r="G52" s="454">
        <v>2</v>
      </c>
      <c r="H52" s="502" t="s">
        <v>937</v>
      </c>
      <c r="I52" s="454"/>
      <c r="J52" s="454"/>
      <c r="K52" s="454"/>
      <c r="L52" s="454"/>
      <c r="M52" s="454"/>
      <c r="N52" s="454">
        <v>2</v>
      </c>
      <c r="O52" s="454"/>
      <c r="P52" s="454"/>
      <c r="Q52" s="467"/>
    </row>
    <row r="53" spans="1:20" s="376" customFormat="1" ht="20.100000000000001" customHeight="1">
      <c r="A53" s="1199"/>
      <c r="B53" s="1287"/>
      <c r="C53" s="450" t="s">
        <v>2574</v>
      </c>
      <c r="D53" s="449" t="s">
        <v>2575</v>
      </c>
      <c r="E53" s="450" t="s">
        <v>2576</v>
      </c>
      <c r="F53" s="450">
        <v>2</v>
      </c>
      <c r="G53" s="450">
        <v>2</v>
      </c>
      <c r="H53" s="502" t="s">
        <v>937</v>
      </c>
      <c r="I53" s="450"/>
      <c r="J53" s="450"/>
      <c r="K53" s="450"/>
      <c r="L53" s="450"/>
      <c r="M53" s="450"/>
      <c r="N53" s="450"/>
      <c r="O53" s="450">
        <v>2</v>
      </c>
      <c r="P53" s="336"/>
      <c r="Q53" s="467"/>
    </row>
    <row r="54" spans="1:20" s="376" customFormat="1" ht="20.100000000000001" customHeight="1">
      <c r="A54" s="1199"/>
      <c r="B54" s="1287"/>
      <c r="C54" s="450" t="s">
        <v>2577</v>
      </c>
      <c r="D54" s="449" t="s">
        <v>2578</v>
      </c>
      <c r="E54" s="450" t="s">
        <v>2579</v>
      </c>
      <c r="F54" s="450">
        <v>1</v>
      </c>
      <c r="G54" s="450">
        <v>2</v>
      </c>
      <c r="H54" s="502" t="s">
        <v>937</v>
      </c>
      <c r="I54" s="450"/>
      <c r="J54" s="450"/>
      <c r="K54" s="450"/>
      <c r="L54" s="450"/>
      <c r="M54" s="450"/>
      <c r="N54" s="450"/>
      <c r="O54" s="450"/>
      <c r="P54" s="450">
        <v>1</v>
      </c>
      <c r="Q54" s="467" t="s">
        <v>2580</v>
      </c>
    </row>
    <row r="55" spans="1:20" s="376" customFormat="1" ht="20.100000000000001" customHeight="1">
      <c r="A55" s="1199"/>
      <c r="B55" s="1249"/>
      <c r="C55" s="450" t="s">
        <v>2581</v>
      </c>
      <c r="D55" s="449" t="s">
        <v>2582</v>
      </c>
      <c r="E55" s="450" t="s">
        <v>2583</v>
      </c>
      <c r="F55" s="450">
        <v>1</v>
      </c>
      <c r="G55" s="450">
        <v>2</v>
      </c>
      <c r="H55" s="502" t="s">
        <v>937</v>
      </c>
      <c r="I55" s="450"/>
      <c r="J55" s="450">
        <v>1</v>
      </c>
      <c r="K55" s="450"/>
      <c r="L55" s="450"/>
      <c r="M55" s="450"/>
      <c r="N55" s="450"/>
      <c r="O55" s="378"/>
      <c r="P55" s="378"/>
      <c r="Q55" s="467" t="s">
        <v>2584</v>
      </c>
    </row>
    <row r="56" spans="1:20" s="376" customFormat="1" ht="20.100000000000001" customHeight="1">
      <c r="A56" s="1199"/>
      <c r="B56" s="1249"/>
      <c r="C56" s="452" t="s">
        <v>2585</v>
      </c>
      <c r="D56" s="449" t="s">
        <v>2586</v>
      </c>
      <c r="E56" s="450" t="s">
        <v>2587</v>
      </c>
      <c r="F56" s="450">
        <v>1</v>
      </c>
      <c r="G56" s="450">
        <v>2</v>
      </c>
      <c r="H56" s="502" t="s">
        <v>937</v>
      </c>
      <c r="I56" s="450"/>
      <c r="J56" s="450"/>
      <c r="K56" s="450"/>
      <c r="L56" s="450"/>
      <c r="M56" s="736"/>
      <c r="N56" s="736">
        <v>1</v>
      </c>
      <c r="O56" s="450"/>
      <c r="P56" s="450"/>
      <c r="Q56" s="467" t="s">
        <v>2588</v>
      </c>
    </row>
    <row r="57" spans="1:20" s="376" customFormat="1" ht="20.100000000000001" customHeight="1">
      <c r="A57" s="1199"/>
      <c r="B57" s="1249"/>
      <c r="C57" s="450" t="s">
        <v>2589</v>
      </c>
      <c r="D57" s="449" t="s">
        <v>2590</v>
      </c>
      <c r="E57" s="737" t="s">
        <v>2591</v>
      </c>
      <c r="F57" s="450">
        <v>2</v>
      </c>
      <c r="G57" s="450">
        <v>6</v>
      </c>
      <c r="H57" s="502" t="s">
        <v>937</v>
      </c>
      <c r="I57" s="450"/>
      <c r="J57" s="450"/>
      <c r="K57" s="450"/>
      <c r="L57" s="450"/>
      <c r="M57" s="450"/>
      <c r="N57" s="450"/>
      <c r="O57" s="450">
        <v>2</v>
      </c>
      <c r="P57" s="378"/>
      <c r="Q57" s="467"/>
    </row>
    <row r="58" spans="1:20" s="739" customFormat="1" ht="20.100000000000001" customHeight="1" thickBot="1">
      <c r="A58" s="1286"/>
      <c r="B58" s="1288"/>
      <c r="C58" s="738" t="s">
        <v>2592</v>
      </c>
      <c r="D58" s="449" t="s">
        <v>2593</v>
      </c>
      <c r="E58" s="737" t="s">
        <v>2594</v>
      </c>
      <c r="F58" s="450">
        <v>2</v>
      </c>
      <c r="G58" s="450">
        <v>6</v>
      </c>
      <c r="H58" s="502" t="s">
        <v>937</v>
      </c>
      <c r="I58" s="450"/>
      <c r="J58" s="450"/>
      <c r="K58" s="450"/>
      <c r="L58" s="450"/>
      <c r="M58" s="733"/>
      <c r="N58" s="733"/>
      <c r="O58" s="450"/>
      <c r="P58" s="450">
        <v>2</v>
      </c>
      <c r="Q58" s="467"/>
    </row>
    <row r="59" spans="1:20" ht="20.100000000000001" customHeight="1">
      <c r="A59" s="1194" t="s">
        <v>2595</v>
      </c>
      <c r="B59" s="1195" t="s">
        <v>2596</v>
      </c>
      <c r="C59" s="458" t="s">
        <v>2597</v>
      </c>
      <c r="D59" s="458" t="s">
        <v>1765</v>
      </c>
      <c r="E59" s="458" t="s">
        <v>1685</v>
      </c>
      <c r="F59" s="458">
        <v>2</v>
      </c>
      <c r="G59" s="458">
        <v>2</v>
      </c>
      <c r="H59" s="458" t="s">
        <v>1422</v>
      </c>
      <c r="I59" s="458">
        <v>2</v>
      </c>
      <c r="J59" s="740"/>
      <c r="K59" s="740"/>
      <c r="L59" s="740"/>
      <c r="M59" s="740"/>
      <c r="N59" s="740"/>
      <c r="O59" s="740"/>
      <c r="P59" s="740"/>
      <c r="Q59" s="741"/>
    </row>
    <row r="60" spans="1:20" ht="20.100000000000001" customHeight="1">
      <c r="A60" s="1194"/>
      <c r="B60" s="1196"/>
      <c r="C60" s="450" t="s">
        <v>2598</v>
      </c>
      <c r="D60" s="450" t="s">
        <v>1768</v>
      </c>
      <c r="E60" s="450" t="s">
        <v>1687</v>
      </c>
      <c r="F60" s="450">
        <v>2</v>
      </c>
      <c r="G60" s="450">
        <v>2</v>
      </c>
      <c r="H60" s="450" t="s">
        <v>1422</v>
      </c>
      <c r="I60" s="450"/>
      <c r="J60" s="450">
        <v>2</v>
      </c>
      <c r="K60" s="742"/>
      <c r="L60" s="742"/>
      <c r="M60" s="742"/>
      <c r="N60" s="742"/>
      <c r="O60" s="742"/>
      <c r="P60" s="742"/>
      <c r="Q60" s="743"/>
    </row>
    <row r="61" spans="1:20" ht="20.100000000000001" customHeight="1">
      <c r="A61" s="1194"/>
      <c r="B61" s="1196"/>
      <c r="C61" s="450" t="s">
        <v>2599</v>
      </c>
      <c r="D61" s="450" t="s">
        <v>2600</v>
      </c>
      <c r="E61" s="450" t="s">
        <v>1689</v>
      </c>
      <c r="F61" s="450">
        <v>2</v>
      </c>
      <c r="G61" s="450">
        <v>4</v>
      </c>
      <c r="H61" s="461" t="s">
        <v>1422</v>
      </c>
      <c r="I61" s="450">
        <v>1</v>
      </c>
      <c r="J61" s="450">
        <v>1</v>
      </c>
      <c r="K61" s="450"/>
      <c r="L61" s="450"/>
      <c r="M61" s="450"/>
      <c r="N61" s="450"/>
      <c r="O61" s="450"/>
      <c r="P61" s="450"/>
      <c r="Q61" s="744"/>
    </row>
    <row r="62" spans="1:20" ht="20.100000000000001" customHeight="1">
      <c r="A62" s="1194"/>
      <c r="B62" s="1196"/>
      <c r="C62" s="450" t="s">
        <v>2601</v>
      </c>
      <c r="D62" s="450" t="s">
        <v>2602</v>
      </c>
      <c r="E62" s="450" t="s">
        <v>1691</v>
      </c>
      <c r="F62" s="450">
        <v>2</v>
      </c>
      <c r="G62" s="450">
        <v>4</v>
      </c>
      <c r="H62" s="461" t="s">
        <v>1422</v>
      </c>
      <c r="I62" s="450">
        <v>1</v>
      </c>
      <c r="J62" s="450">
        <v>1</v>
      </c>
      <c r="K62" s="450"/>
      <c r="L62" s="450"/>
      <c r="M62" s="450"/>
      <c r="N62" s="450"/>
      <c r="O62" s="450"/>
      <c r="P62" s="450"/>
      <c r="Q62" s="744"/>
    </row>
    <row r="63" spans="1:20" ht="20.100000000000001" customHeight="1">
      <c r="A63" s="1194"/>
      <c r="B63" s="1196"/>
      <c r="C63" s="450" t="s">
        <v>2603</v>
      </c>
      <c r="D63" s="450" t="s">
        <v>2604</v>
      </c>
      <c r="E63" s="450" t="s">
        <v>1695</v>
      </c>
      <c r="F63" s="450">
        <v>1</v>
      </c>
      <c r="G63" s="450">
        <v>2</v>
      </c>
      <c r="H63" s="461" t="s">
        <v>1422</v>
      </c>
      <c r="I63" s="450"/>
      <c r="J63" s="450"/>
      <c r="K63" s="450">
        <v>1</v>
      </c>
      <c r="L63" s="450"/>
      <c r="M63" s="450"/>
      <c r="N63" s="450"/>
      <c r="O63" s="450"/>
      <c r="P63" s="450"/>
      <c r="Q63" s="744"/>
    </row>
    <row r="64" spans="1:20" ht="20.100000000000001" customHeight="1">
      <c r="A64" s="1194"/>
      <c r="B64" s="1196"/>
      <c r="C64" s="450" t="s">
        <v>2605</v>
      </c>
      <c r="D64" s="450" t="s">
        <v>1770</v>
      </c>
      <c r="E64" s="450" t="s">
        <v>1579</v>
      </c>
      <c r="F64" s="450">
        <v>1</v>
      </c>
      <c r="G64" s="450">
        <v>2</v>
      </c>
      <c r="H64" s="461" t="s">
        <v>1422</v>
      </c>
      <c r="I64" s="450"/>
      <c r="J64" s="450"/>
      <c r="K64" s="450">
        <v>1</v>
      </c>
      <c r="L64" s="450"/>
      <c r="M64" s="450"/>
      <c r="N64" s="450"/>
      <c r="O64" s="450"/>
      <c r="P64" s="450"/>
      <c r="Q64" s="744"/>
    </row>
    <row r="65" spans="1:17" ht="20.100000000000001" customHeight="1">
      <c r="A65" s="1194"/>
      <c r="B65" s="1196"/>
      <c r="C65" s="450" t="s">
        <v>2606</v>
      </c>
      <c r="D65" s="450" t="s">
        <v>1773</v>
      </c>
      <c r="E65" s="450" t="s">
        <v>1774</v>
      </c>
      <c r="F65" s="450">
        <v>1</v>
      </c>
      <c r="G65" s="450">
        <v>2</v>
      </c>
      <c r="H65" s="461" t="s">
        <v>1422</v>
      </c>
      <c r="I65" s="450"/>
      <c r="J65" s="450"/>
      <c r="K65" s="450"/>
      <c r="L65" s="450">
        <v>1</v>
      </c>
      <c r="M65" s="450"/>
      <c r="N65" s="450"/>
      <c r="O65" s="450"/>
      <c r="P65" s="450"/>
      <c r="Q65" s="744"/>
    </row>
    <row r="66" spans="1:17" ht="20.100000000000001" customHeight="1">
      <c r="A66" s="1194"/>
      <c r="B66" s="1196"/>
      <c r="C66" s="450" t="s">
        <v>2607</v>
      </c>
      <c r="D66" s="450" t="s">
        <v>2608</v>
      </c>
      <c r="E66" s="450" t="s">
        <v>1585</v>
      </c>
      <c r="F66" s="450">
        <v>1</v>
      </c>
      <c r="G66" s="450">
        <v>2</v>
      </c>
      <c r="H66" s="461" t="s">
        <v>1422</v>
      </c>
      <c r="I66" s="450"/>
      <c r="J66" s="450"/>
      <c r="K66" s="450"/>
      <c r="L66" s="450"/>
      <c r="M66" s="450">
        <v>1</v>
      </c>
      <c r="N66" s="450"/>
      <c r="O66" s="450"/>
      <c r="P66" s="450"/>
      <c r="Q66" s="744"/>
    </row>
    <row r="67" spans="1:17" ht="20.100000000000001" customHeight="1">
      <c r="A67" s="1194"/>
      <c r="B67" s="1196"/>
      <c r="C67" s="450" t="s">
        <v>2609</v>
      </c>
      <c r="D67" s="450" t="s">
        <v>1776</v>
      </c>
      <c r="E67" s="450" t="s">
        <v>1693</v>
      </c>
      <c r="F67" s="450">
        <v>1</v>
      </c>
      <c r="G67" s="450">
        <v>2</v>
      </c>
      <c r="H67" s="461" t="s">
        <v>1422</v>
      </c>
      <c r="I67" s="450"/>
      <c r="J67" s="450"/>
      <c r="K67" s="450"/>
      <c r="L67" s="450"/>
      <c r="M67" s="450">
        <v>1</v>
      </c>
      <c r="N67" s="450"/>
      <c r="O67" s="450"/>
      <c r="P67" s="450"/>
      <c r="Q67" s="744"/>
    </row>
    <row r="68" spans="1:17" ht="20.100000000000001" customHeight="1">
      <c r="A68" s="1194"/>
      <c r="B68" s="1196"/>
      <c r="C68" s="450" t="s">
        <v>2610</v>
      </c>
      <c r="D68" s="450" t="s">
        <v>1783</v>
      </c>
      <c r="E68" s="450" t="s">
        <v>1587</v>
      </c>
      <c r="F68" s="450">
        <v>1</v>
      </c>
      <c r="G68" s="450">
        <v>2</v>
      </c>
      <c r="H68" s="461" t="s">
        <v>1422</v>
      </c>
      <c r="I68" s="450"/>
      <c r="J68" s="450"/>
      <c r="K68" s="450"/>
      <c r="L68" s="450"/>
      <c r="M68" s="450"/>
      <c r="N68" s="450"/>
      <c r="O68" s="450">
        <v>1</v>
      </c>
      <c r="P68" s="450"/>
      <c r="Q68" s="744"/>
    </row>
    <row r="69" spans="1:17" ht="20.100000000000001" customHeight="1">
      <c r="A69" s="1194"/>
      <c r="B69" s="1196"/>
      <c r="C69" s="450" t="s">
        <v>2611</v>
      </c>
      <c r="D69" s="449" t="s">
        <v>2612</v>
      </c>
      <c r="E69" s="450" t="s">
        <v>2613</v>
      </c>
      <c r="F69" s="450">
        <v>2</v>
      </c>
      <c r="G69" s="450">
        <v>2</v>
      </c>
      <c r="H69" s="450" t="s">
        <v>1422</v>
      </c>
      <c r="I69" s="450"/>
      <c r="J69" s="450"/>
      <c r="K69" s="450"/>
      <c r="L69" s="450">
        <v>2</v>
      </c>
      <c r="M69" s="450"/>
      <c r="N69" s="450"/>
      <c r="O69" s="745"/>
      <c r="P69" s="745"/>
      <c r="Q69" s="746"/>
    </row>
    <row r="70" spans="1:17" ht="20.100000000000001" customHeight="1">
      <c r="A70" s="1194"/>
      <c r="B70" s="1196"/>
      <c r="C70" s="450" t="s">
        <v>2614</v>
      </c>
      <c r="D70" s="449" t="s">
        <v>2615</v>
      </c>
      <c r="E70" s="450" t="s">
        <v>2616</v>
      </c>
      <c r="F70" s="450">
        <v>2</v>
      </c>
      <c r="G70" s="450">
        <v>2</v>
      </c>
      <c r="H70" s="450" t="s">
        <v>1422</v>
      </c>
      <c r="I70" s="450"/>
      <c r="J70" s="450"/>
      <c r="K70" s="450"/>
      <c r="L70" s="450">
        <v>2</v>
      </c>
      <c r="M70" s="450"/>
      <c r="N70" s="450"/>
      <c r="O70" s="745"/>
      <c r="P70" s="745"/>
      <c r="Q70" s="747"/>
    </row>
    <row r="71" spans="1:17" ht="20.100000000000001" customHeight="1">
      <c r="A71" s="1194"/>
      <c r="B71" s="1196"/>
      <c r="C71" s="450" t="s">
        <v>2617</v>
      </c>
      <c r="D71" s="450" t="s">
        <v>2618</v>
      </c>
      <c r="E71" s="450" t="s">
        <v>2619</v>
      </c>
      <c r="F71" s="450">
        <v>2</v>
      </c>
      <c r="G71" s="450">
        <v>2</v>
      </c>
      <c r="H71" s="461" t="s">
        <v>1422</v>
      </c>
      <c r="I71" s="450"/>
      <c r="J71" s="450"/>
      <c r="K71" s="450"/>
      <c r="L71" s="450"/>
      <c r="M71" s="450">
        <v>2</v>
      </c>
      <c r="N71" s="450"/>
      <c r="O71" s="745"/>
      <c r="P71" s="745"/>
      <c r="Q71" s="133"/>
    </row>
    <row r="72" spans="1:17" ht="20.100000000000001" customHeight="1">
      <c r="A72" s="1194"/>
      <c r="B72" s="1196"/>
      <c r="C72" s="450" t="s">
        <v>2620</v>
      </c>
      <c r="D72" s="450" t="s">
        <v>2621</v>
      </c>
      <c r="E72" s="450" t="s">
        <v>2622</v>
      </c>
      <c r="F72" s="450">
        <v>2</v>
      </c>
      <c r="G72" s="450">
        <v>2</v>
      </c>
      <c r="H72" s="450" t="s">
        <v>1422</v>
      </c>
      <c r="I72" s="450"/>
      <c r="J72" s="450"/>
      <c r="K72" s="450"/>
      <c r="L72" s="450"/>
      <c r="M72" s="450"/>
      <c r="N72" s="450"/>
      <c r="O72" s="450">
        <v>2</v>
      </c>
      <c r="P72" s="748"/>
      <c r="Q72" s="133"/>
    </row>
    <row r="73" spans="1:17" ht="20.100000000000001" customHeight="1">
      <c r="A73" s="1194"/>
      <c r="B73" s="1196"/>
      <c r="C73" s="450" t="s">
        <v>2623</v>
      </c>
      <c r="D73" s="450" t="s">
        <v>1784</v>
      </c>
      <c r="E73" s="450" t="s">
        <v>1785</v>
      </c>
      <c r="F73" s="450">
        <v>2</v>
      </c>
      <c r="G73" s="450">
        <v>2</v>
      </c>
      <c r="H73" s="461" t="s">
        <v>1422</v>
      </c>
      <c r="I73" s="450"/>
      <c r="J73" s="450"/>
      <c r="K73" s="450"/>
      <c r="L73" s="450"/>
      <c r="M73" s="450"/>
      <c r="N73" s="450"/>
      <c r="O73" s="450">
        <v>2</v>
      </c>
      <c r="P73" s="745"/>
      <c r="Q73" s="133"/>
    </row>
    <row r="74" spans="1:17" ht="20.100000000000001" customHeight="1">
      <c r="A74" s="1194"/>
      <c r="B74" s="1196"/>
      <c r="C74" s="450" t="s">
        <v>1475</v>
      </c>
      <c r="D74" s="450" t="s">
        <v>2540</v>
      </c>
      <c r="E74" s="450" t="s">
        <v>2541</v>
      </c>
      <c r="F74" s="450">
        <v>1</v>
      </c>
      <c r="G74" s="450">
        <v>2</v>
      </c>
      <c r="H74" s="461" t="s">
        <v>1422</v>
      </c>
      <c r="I74" s="450">
        <v>1</v>
      </c>
      <c r="J74" s="139"/>
      <c r="K74" s="139"/>
      <c r="L74" s="139"/>
      <c r="M74" s="139"/>
      <c r="N74" s="139"/>
      <c r="O74" s="139"/>
      <c r="P74" s="139"/>
      <c r="Q74" s="133"/>
    </row>
    <row r="75" spans="1:17" ht="20.100000000000001" customHeight="1">
      <c r="A75" s="1194"/>
      <c r="B75" s="1196"/>
      <c r="C75" s="450" t="s">
        <v>2624</v>
      </c>
      <c r="D75" s="450" t="s">
        <v>1779</v>
      </c>
      <c r="E75" s="450" t="s">
        <v>1780</v>
      </c>
      <c r="F75" s="450">
        <v>2</v>
      </c>
      <c r="G75" s="450">
        <v>2</v>
      </c>
      <c r="H75" s="461" t="s">
        <v>1422</v>
      </c>
      <c r="I75" s="450"/>
      <c r="J75" s="450"/>
      <c r="K75" s="450"/>
      <c r="L75" s="450"/>
      <c r="M75" s="450"/>
      <c r="N75" s="450">
        <v>2</v>
      </c>
      <c r="O75" s="450"/>
      <c r="P75" s="450"/>
      <c r="Q75" s="133"/>
    </row>
    <row r="76" spans="1:17" ht="20.100000000000001" customHeight="1">
      <c r="A76" s="1194"/>
      <c r="B76" s="1196"/>
      <c r="C76" s="450" t="s">
        <v>1476</v>
      </c>
      <c r="D76" s="450" t="s">
        <v>1766</v>
      </c>
      <c r="E76" s="450" t="s">
        <v>1644</v>
      </c>
      <c r="F76" s="450">
        <v>2</v>
      </c>
      <c r="G76" s="450">
        <v>2</v>
      </c>
      <c r="H76" s="450" t="s">
        <v>1422</v>
      </c>
      <c r="I76" s="450">
        <v>2</v>
      </c>
      <c r="J76" s="378"/>
      <c r="K76" s="378"/>
      <c r="L76" s="336"/>
      <c r="M76" s="336"/>
      <c r="N76" s="336"/>
      <c r="O76" s="336"/>
      <c r="P76" s="336"/>
      <c r="Q76" s="133"/>
    </row>
    <row r="77" spans="1:17" ht="20.100000000000001" customHeight="1">
      <c r="A77" s="1194"/>
      <c r="B77" s="1196"/>
      <c r="C77" s="450" t="s">
        <v>2625</v>
      </c>
      <c r="D77" s="450" t="s">
        <v>1771</v>
      </c>
      <c r="E77" s="450" t="s">
        <v>1638</v>
      </c>
      <c r="F77" s="450">
        <v>2</v>
      </c>
      <c r="G77" s="450">
        <v>2</v>
      </c>
      <c r="H77" s="450" t="s">
        <v>1422</v>
      </c>
      <c r="I77" s="450"/>
      <c r="J77" s="450"/>
      <c r="K77" s="450">
        <v>2</v>
      </c>
      <c r="L77" s="378"/>
      <c r="M77" s="378"/>
      <c r="N77" s="336"/>
      <c r="O77" s="336"/>
      <c r="P77" s="336"/>
      <c r="Q77" s="133"/>
    </row>
    <row r="78" spans="1:17" ht="20.100000000000001" customHeight="1">
      <c r="A78" s="1194"/>
      <c r="B78" s="1196"/>
      <c r="C78" s="450" t="s">
        <v>1477</v>
      </c>
      <c r="D78" s="450" t="s">
        <v>1772</v>
      </c>
      <c r="E78" s="450" t="s">
        <v>1677</v>
      </c>
      <c r="F78" s="450">
        <v>2</v>
      </c>
      <c r="G78" s="450">
        <v>2</v>
      </c>
      <c r="H78" s="450" t="s">
        <v>1422</v>
      </c>
      <c r="I78" s="450"/>
      <c r="J78" s="450"/>
      <c r="K78" s="450">
        <v>2</v>
      </c>
      <c r="L78" s="745"/>
      <c r="M78" s="745"/>
      <c r="N78" s="745"/>
      <c r="O78" s="745"/>
      <c r="P78" s="742"/>
      <c r="Q78" s="133"/>
    </row>
    <row r="79" spans="1:17" ht="20.100000000000001" customHeight="1">
      <c r="A79" s="1194"/>
      <c r="B79" s="1196"/>
      <c r="C79" s="450" t="s">
        <v>1478</v>
      </c>
      <c r="D79" s="450" t="s">
        <v>1777</v>
      </c>
      <c r="E79" s="450" t="s">
        <v>1651</v>
      </c>
      <c r="F79" s="450">
        <v>2</v>
      </c>
      <c r="G79" s="450">
        <v>2</v>
      </c>
      <c r="H79" s="461" t="s">
        <v>1422</v>
      </c>
      <c r="I79" s="450"/>
      <c r="J79" s="450"/>
      <c r="K79" s="450"/>
      <c r="L79" s="450"/>
      <c r="M79" s="450">
        <v>2</v>
      </c>
      <c r="N79" s="450"/>
      <c r="O79" s="450"/>
      <c r="P79" s="336"/>
      <c r="Q79" s="133"/>
    </row>
    <row r="80" spans="1:17" ht="20.100000000000001" customHeight="1">
      <c r="A80" s="1194"/>
      <c r="B80" s="1196"/>
      <c r="C80" s="450" t="s">
        <v>2626</v>
      </c>
      <c r="D80" s="450" t="s">
        <v>1778</v>
      </c>
      <c r="E80" s="450" t="s">
        <v>1642</v>
      </c>
      <c r="F80" s="450">
        <v>2</v>
      </c>
      <c r="G80" s="450">
        <v>2</v>
      </c>
      <c r="H80" s="461" t="s">
        <v>1422</v>
      </c>
      <c r="I80" s="450"/>
      <c r="J80" s="450"/>
      <c r="K80" s="450"/>
      <c r="L80" s="450"/>
      <c r="M80" s="450">
        <v>2</v>
      </c>
      <c r="N80" s="450"/>
      <c r="O80" s="450"/>
      <c r="P80" s="336"/>
      <c r="Q80" s="133"/>
    </row>
    <row r="81" spans="1:17" ht="20.100000000000001" customHeight="1">
      <c r="A81" s="1194"/>
      <c r="B81" s="1196"/>
      <c r="C81" s="450" t="s">
        <v>2627</v>
      </c>
      <c r="D81" s="450" t="s">
        <v>1781</v>
      </c>
      <c r="E81" s="450" t="s">
        <v>1649</v>
      </c>
      <c r="F81" s="450">
        <v>2</v>
      </c>
      <c r="G81" s="450">
        <v>2</v>
      </c>
      <c r="H81" s="461" t="s">
        <v>1422</v>
      </c>
      <c r="I81" s="450"/>
      <c r="J81" s="450"/>
      <c r="K81" s="450"/>
      <c r="L81" s="450"/>
      <c r="M81" s="450"/>
      <c r="N81" s="450">
        <v>2</v>
      </c>
      <c r="O81" s="450"/>
      <c r="P81" s="336"/>
      <c r="Q81" s="133"/>
    </row>
    <row r="82" spans="1:17" ht="20.100000000000001" customHeight="1" thickBot="1">
      <c r="A82" s="1194"/>
      <c r="B82" s="1196"/>
      <c r="C82" s="450" t="s">
        <v>2628</v>
      </c>
      <c r="D82" s="449" t="s">
        <v>164</v>
      </c>
      <c r="E82" s="450" t="s">
        <v>1647</v>
      </c>
      <c r="F82" s="450">
        <v>2</v>
      </c>
      <c r="G82" s="450">
        <v>2</v>
      </c>
      <c r="H82" s="450" t="s">
        <v>1422</v>
      </c>
      <c r="I82" s="450"/>
      <c r="J82" s="450"/>
      <c r="K82" s="450"/>
      <c r="L82" s="450"/>
      <c r="M82" s="450"/>
      <c r="N82" s="450"/>
      <c r="O82" s="450">
        <v>2</v>
      </c>
      <c r="P82" s="336"/>
      <c r="Q82" s="133"/>
    </row>
    <row r="83" spans="1:17" ht="20.100000000000001" customHeight="1" thickBot="1">
      <c r="A83" s="1194"/>
      <c r="B83" s="1291"/>
      <c r="C83" s="468" t="s">
        <v>2629</v>
      </c>
      <c r="D83" s="466" t="s">
        <v>1876</v>
      </c>
      <c r="E83" s="382" t="s">
        <v>1698</v>
      </c>
      <c r="F83" s="382">
        <v>1</v>
      </c>
      <c r="G83" s="382">
        <v>2</v>
      </c>
      <c r="H83" s="450" t="s">
        <v>1422</v>
      </c>
      <c r="I83" s="321"/>
      <c r="J83" s="450">
        <v>1</v>
      </c>
      <c r="K83" s="450"/>
      <c r="L83" s="450"/>
      <c r="M83" s="450"/>
      <c r="N83" s="450"/>
      <c r="O83" s="450"/>
      <c r="P83" s="336"/>
      <c r="Q83" s="467"/>
    </row>
    <row r="84" spans="1:17" ht="20.100000000000001" customHeight="1" thickBot="1">
      <c r="A84" s="1194"/>
      <c r="B84" s="1291"/>
      <c r="C84" s="468" t="s">
        <v>2630</v>
      </c>
      <c r="D84" s="469" t="s">
        <v>1886</v>
      </c>
      <c r="E84" s="450" t="s">
        <v>2631</v>
      </c>
      <c r="F84" s="450">
        <v>1</v>
      </c>
      <c r="G84" s="450">
        <v>2</v>
      </c>
      <c r="H84" s="450" t="s">
        <v>1422</v>
      </c>
      <c r="I84" s="450"/>
      <c r="J84" s="450"/>
      <c r="K84" s="450"/>
      <c r="L84" s="450">
        <v>1</v>
      </c>
      <c r="M84" s="450"/>
      <c r="N84" s="450"/>
      <c r="O84" s="450"/>
      <c r="P84" s="336"/>
      <c r="Q84" s="467"/>
    </row>
    <row r="85" spans="1:17" ht="20.100000000000001" customHeight="1">
      <c r="A85" s="1194"/>
      <c r="B85" s="1196"/>
      <c r="C85" s="447" t="s">
        <v>1482</v>
      </c>
      <c r="D85" s="449" t="s">
        <v>2632</v>
      </c>
      <c r="E85" s="449" t="s">
        <v>2633</v>
      </c>
      <c r="F85" s="449">
        <v>2</v>
      </c>
      <c r="G85" s="449">
        <v>2</v>
      </c>
      <c r="H85" s="470" t="s">
        <v>950</v>
      </c>
      <c r="I85" s="449"/>
      <c r="J85" s="449"/>
      <c r="K85" s="449"/>
      <c r="L85" s="449"/>
      <c r="M85" s="449">
        <v>2</v>
      </c>
      <c r="N85" s="449"/>
      <c r="O85" s="472"/>
      <c r="P85" s="472"/>
      <c r="Q85" s="467"/>
    </row>
    <row r="86" spans="1:17" ht="20.100000000000001" customHeight="1">
      <c r="A86" s="1257"/>
      <c r="B86" s="1196"/>
      <c r="C86" s="450" t="s">
        <v>2634</v>
      </c>
      <c r="D86" s="449" t="s">
        <v>1904</v>
      </c>
      <c r="E86" s="449" t="s">
        <v>2635</v>
      </c>
      <c r="F86" s="449">
        <v>2</v>
      </c>
      <c r="G86" s="449">
        <v>2</v>
      </c>
      <c r="H86" s="470" t="s">
        <v>950</v>
      </c>
      <c r="I86" s="449"/>
      <c r="J86" s="449"/>
      <c r="K86" s="449"/>
      <c r="L86" s="449"/>
      <c r="M86" s="449"/>
      <c r="N86" s="449">
        <v>2</v>
      </c>
      <c r="O86" s="472"/>
      <c r="P86" s="472"/>
      <c r="Q86" s="467"/>
    </row>
    <row r="87" spans="1:17" ht="20.100000000000001" customHeight="1">
      <c r="A87" s="496"/>
      <c r="B87" s="496"/>
      <c r="C87" s="471" t="s">
        <v>2636</v>
      </c>
      <c r="D87" s="449" t="s">
        <v>1899</v>
      </c>
      <c r="E87" s="450" t="s">
        <v>2637</v>
      </c>
      <c r="F87" s="450">
        <v>1</v>
      </c>
      <c r="G87" s="450">
        <v>2</v>
      </c>
      <c r="H87" s="470" t="s">
        <v>950</v>
      </c>
      <c r="I87" s="450"/>
      <c r="J87" s="450"/>
      <c r="K87" s="450"/>
      <c r="L87" s="450"/>
      <c r="M87" s="450">
        <v>1</v>
      </c>
      <c r="N87" s="450"/>
      <c r="O87" s="450"/>
      <c r="P87" s="376"/>
      <c r="Q87" s="451"/>
    </row>
    <row r="88" spans="1:17" ht="20.100000000000001" customHeight="1" thickBot="1">
      <c r="A88" s="496"/>
      <c r="B88" s="496"/>
      <c r="C88" s="473" t="s">
        <v>2638</v>
      </c>
      <c r="D88" s="474" t="s">
        <v>1907</v>
      </c>
      <c r="E88" s="475" t="s">
        <v>2635</v>
      </c>
      <c r="F88" s="475">
        <v>1</v>
      </c>
      <c r="G88" s="475">
        <v>2</v>
      </c>
      <c r="H88" s="470" t="s">
        <v>950</v>
      </c>
      <c r="I88" s="475"/>
      <c r="J88" s="475"/>
      <c r="K88" s="475"/>
      <c r="L88" s="475"/>
      <c r="M88" s="475"/>
      <c r="N88" s="475">
        <v>1</v>
      </c>
      <c r="O88" s="475"/>
      <c r="P88" s="475"/>
      <c r="Q88" s="476"/>
    </row>
    <row r="89" spans="1:17" ht="20.100000000000001" customHeight="1">
      <c r="A89" s="496"/>
      <c r="B89" s="496"/>
      <c r="C89" s="450" t="s">
        <v>1479</v>
      </c>
      <c r="D89" s="450" t="s">
        <v>1786</v>
      </c>
      <c r="E89" s="450" t="s">
        <v>1787</v>
      </c>
      <c r="F89" s="372">
        <v>2</v>
      </c>
      <c r="G89" s="372">
        <v>2</v>
      </c>
      <c r="H89" s="470" t="s">
        <v>950</v>
      </c>
      <c r="I89" s="336"/>
      <c r="J89" s="336"/>
      <c r="K89" s="336"/>
      <c r="L89" s="336"/>
      <c r="M89" s="336"/>
      <c r="N89" s="336"/>
      <c r="O89" s="336">
        <v>2</v>
      </c>
      <c r="P89" s="336"/>
      <c r="Q89" s="133"/>
    </row>
    <row r="90" spans="1:17" ht="20.100000000000001" customHeight="1">
      <c r="A90" s="496"/>
      <c r="B90" s="496"/>
      <c r="C90" s="450" t="s">
        <v>2639</v>
      </c>
      <c r="D90" s="737" t="s">
        <v>2640</v>
      </c>
      <c r="E90" s="737" t="s">
        <v>2641</v>
      </c>
      <c r="F90" s="450">
        <v>2</v>
      </c>
      <c r="G90" s="450">
        <v>2</v>
      </c>
      <c r="H90" s="470" t="s">
        <v>950</v>
      </c>
      <c r="I90" s="450"/>
      <c r="J90" s="450"/>
      <c r="K90" s="450"/>
      <c r="L90" s="450"/>
      <c r="M90" s="450"/>
      <c r="N90" s="450">
        <v>2</v>
      </c>
      <c r="O90" s="336"/>
      <c r="P90" s="336"/>
      <c r="Q90" s="133"/>
    </row>
    <row r="91" spans="1:17" ht="20.100000000000001" customHeight="1">
      <c r="A91" s="496"/>
      <c r="B91" s="496"/>
      <c r="C91" s="450" t="s">
        <v>2642</v>
      </c>
      <c r="D91" s="450" t="s">
        <v>1782</v>
      </c>
      <c r="E91" s="450" t="s">
        <v>1640</v>
      </c>
      <c r="F91" s="450">
        <v>2</v>
      </c>
      <c r="G91" s="450">
        <v>2</v>
      </c>
      <c r="H91" s="470" t="s">
        <v>950</v>
      </c>
      <c r="I91" s="450"/>
      <c r="J91" s="450"/>
      <c r="K91" s="450"/>
      <c r="L91" s="450"/>
      <c r="M91" s="450"/>
      <c r="N91" s="450">
        <v>2</v>
      </c>
      <c r="O91" s="450"/>
      <c r="P91" s="336"/>
      <c r="Q91" s="133"/>
    </row>
    <row r="92" spans="1:17" ht="20.100000000000001" customHeight="1">
      <c r="A92" s="496"/>
      <c r="B92" s="496"/>
      <c r="C92" s="450" t="s">
        <v>2643</v>
      </c>
      <c r="D92" s="737" t="s">
        <v>2644</v>
      </c>
      <c r="E92" s="737" t="s">
        <v>1763</v>
      </c>
      <c r="F92" s="450">
        <v>2</v>
      </c>
      <c r="G92" s="450">
        <v>2</v>
      </c>
      <c r="H92" s="470" t="s">
        <v>950</v>
      </c>
      <c r="I92" s="450"/>
      <c r="J92" s="450"/>
      <c r="K92" s="450"/>
      <c r="L92" s="450"/>
      <c r="M92" s="450"/>
      <c r="N92" s="450"/>
      <c r="O92" s="450"/>
      <c r="P92" s="450">
        <v>2</v>
      </c>
      <c r="Q92" s="133"/>
    </row>
    <row r="93" spans="1:17" ht="20.100000000000001" customHeight="1" thickBot="1">
      <c r="A93" s="496"/>
      <c r="B93" s="496"/>
      <c r="C93" s="452" t="s">
        <v>1480</v>
      </c>
      <c r="D93" s="452" t="s">
        <v>1775</v>
      </c>
      <c r="E93" s="452" t="s">
        <v>1632</v>
      </c>
      <c r="F93" s="452">
        <v>2</v>
      </c>
      <c r="G93" s="452">
        <v>2</v>
      </c>
      <c r="H93" s="470" t="s">
        <v>950</v>
      </c>
      <c r="I93" s="452"/>
      <c r="J93" s="452"/>
      <c r="K93" s="452"/>
      <c r="L93" s="452">
        <v>2</v>
      </c>
      <c r="M93" s="738"/>
      <c r="N93" s="738"/>
      <c r="O93" s="738"/>
      <c r="P93" s="738"/>
      <c r="Q93" s="749"/>
    </row>
    <row r="94" spans="1:17" ht="20.100000000000001" customHeight="1" thickBot="1">
      <c r="A94" s="481"/>
      <c r="B94" s="482"/>
      <c r="C94" s="483"/>
      <c r="D94" s="484"/>
      <c r="E94" s="485" t="s">
        <v>2645</v>
      </c>
      <c r="F94" s="486"/>
      <c r="G94" s="486"/>
      <c r="H94" s="487"/>
      <c r="I94" s="486"/>
      <c r="J94" s="486"/>
      <c r="K94" s="486"/>
      <c r="L94" s="486"/>
      <c r="M94" s="486"/>
      <c r="N94" s="486"/>
      <c r="O94" s="486"/>
      <c r="P94" s="486"/>
      <c r="Q94" s="488"/>
    </row>
    <row r="95" spans="1:17">
      <c r="A95" s="410"/>
      <c r="B95" s="489"/>
      <c r="C95" s="414"/>
      <c r="D95" s="292"/>
      <c r="E95" s="64"/>
      <c r="F95" s="65"/>
      <c r="G95" s="65"/>
      <c r="H95" s="415"/>
      <c r="I95" s="65"/>
      <c r="J95" s="65"/>
      <c r="K95" s="65"/>
      <c r="L95" s="65"/>
      <c r="M95" s="65"/>
      <c r="N95" s="65"/>
      <c r="O95" s="65"/>
      <c r="P95" s="65"/>
      <c r="Q95" s="415"/>
    </row>
    <row r="96" spans="1:17" ht="21.75" customHeight="1">
      <c r="B96" s="1197"/>
      <c r="C96" s="1197"/>
      <c r="D96" s="1197"/>
      <c r="E96" s="146"/>
      <c r="F96" s="503"/>
      <c r="G96" s="503"/>
      <c r="H96" s="503"/>
      <c r="I96" s="503"/>
      <c r="J96" s="91"/>
      <c r="K96" s="91"/>
      <c r="L96" s="91"/>
      <c r="M96" s="91"/>
      <c r="N96" s="91"/>
      <c r="O96" s="91"/>
      <c r="P96" s="91"/>
      <c r="Q96" s="503"/>
    </row>
    <row r="97" spans="1:17">
      <c r="B97" s="89"/>
      <c r="C97" s="301"/>
      <c r="D97" s="295"/>
      <c r="E97" s="296"/>
      <c r="F97" s="297"/>
      <c r="G97" s="298"/>
      <c r="H97" s="298"/>
      <c r="I97" s="297"/>
      <c r="J97" s="299"/>
      <c r="K97" s="299"/>
      <c r="L97" s="299"/>
      <c r="M97" s="299"/>
      <c r="N97" s="299"/>
      <c r="O97" s="300"/>
      <c r="P97" s="300"/>
      <c r="Q97" s="297"/>
    </row>
    <row r="98" spans="1:17">
      <c r="B98" s="89"/>
      <c r="C98" s="301"/>
      <c r="D98" s="89"/>
      <c r="E98" s="89"/>
      <c r="F98" s="89"/>
      <c r="G98" s="503"/>
      <c r="H98" s="503"/>
      <c r="I98" s="89"/>
    </row>
    <row r="99" spans="1:17" s="303" customFormat="1" ht="13.5" customHeight="1">
      <c r="A99" s="302"/>
      <c r="B99" s="89"/>
      <c r="C99" s="301"/>
      <c r="D99" s="503"/>
      <c r="E99" s="146"/>
      <c r="F99" s="89"/>
      <c r="G99" s="503"/>
      <c r="H99" s="503"/>
      <c r="I99" s="89"/>
      <c r="J99" s="302"/>
      <c r="K99" s="302"/>
      <c r="L99" s="302"/>
      <c r="M99" s="302"/>
      <c r="N99" s="302"/>
      <c r="O99" s="302"/>
      <c r="P99" s="302"/>
      <c r="Q99" s="302"/>
    </row>
    <row r="100" spans="1:17" s="303" customFormat="1" ht="12" customHeight="1">
      <c r="A100" s="302"/>
      <c r="B100" s="500"/>
      <c r="C100" s="500"/>
      <c r="D100" s="417"/>
      <c r="E100" s="418"/>
      <c r="F100" s="89"/>
      <c r="G100" s="503"/>
      <c r="H100" s="503"/>
      <c r="I100" s="89"/>
      <c r="J100" s="302"/>
      <c r="K100" s="302"/>
      <c r="L100" s="302"/>
      <c r="M100" s="302"/>
      <c r="N100" s="302"/>
      <c r="O100" s="302"/>
      <c r="P100" s="302"/>
      <c r="Q100" s="302"/>
    </row>
    <row r="101" spans="1:17" ht="16.899999999999999" customHeight="1">
      <c r="B101" s="89"/>
      <c r="C101" s="301"/>
      <c r="D101" s="503"/>
      <c r="E101" s="146"/>
      <c r="F101" s="89"/>
      <c r="G101" s="503"/>
      <c r="H101" s="503"/>
      <c r="I101" s="89"/>
    </row>
    <row r="102" spans="1:17" ht="17.45" customHeight="1">
      <c r="B102" s="89"/>
      <c r="C102" s="301"/>
      <c r="D102" s="503"/>
      <c r="E102" s="146"/>
      <c r="F102" s="89"/>
      <c r="G102" s="503"/>
      <c r="H102" s="503"/>
      <c r="I102" s="89"/>
    </row>
    <row r="103" spans="1:17" ht="16.149999999999999" customHeight="1">
      <c r="B103" s="89"/>
      <c r="C103" s="301"/>
      <c r="D103" s="503"/>
      <c r="E103" s="146"/>
      <c r="F103" s="89"/>
      <c r="G103" s="503"/>
      <c r="H103" s="503"/>
      <c r="I103" s="89"/>
    </row>
    <row r="104" spans="1:17" ht="16.899999999999999" customHeight="1">
      <c r="B104" s="89"/>
      <c r="C104" s="301"/>
      <c r="D104" s="503"/>
      <c r="E104" s="146"/>
      <c r="F104" s="89"/>
      <c r="G104" s="503"/>
      <c r="H104" s="503"/>
      <c r="I104" s="89"/>
    </row>
    <row r="105" spans="1:17" ht="15" customHeight="1">
      <c r="B105" s="89"/>
      <c r="C105" s="301"/>
      <c r="D105" s="503"/>
      <c r="E105" s="146"/>
      <c r="F105" s="89"/>
      <c r="G105" s="503"/>
      <c r="H105" s="503"/>
      <c r="I105" s="89"/>
    </row>
    <row r="106" spans="1:17" ht="18" customHeight="1">
      <c r="B106" s="1227"/>
      <c r="C106" s="1227"/>
      <c r="D106" s="1227"/>
      <c r="E106" s="1227"/>
    </row>
    <row r="107" spans="1:17" ht="30" customHeight="1">
      <c r="B107" s="89"/>
      <c r="C107" s="301"/>
      <c r="D107" s="503"/>
      <c r="E107" s="146"/>
    </row>
    <row r="108" spans="1:17" ht="30" customHeight="1">
      <c r="B108" s="89"/>
      <c r="C108" s="301"/>
      <c r="D108" s="503"/>
      <c r="E108" s="146"/>
      <c r="F108" s="419"/>
      <c r="G108" s="420"/>
    </row>
    <row r="109" spans="1:17" ht="30" customHeight="1">
      <c r="B109" s="89"/>
      <c r="C109" s="301"/>
      <c r="D109" s="503"/>
      <c r="E109" s="146"/>
    </row>
    <row r="110" spans="1:17" ht="30" customHeight="1">
      <c r="B110" s="89"/>
      <c r="C110" s="301"/>
      <c r="D110" s="503"/>
      <c r="E110" s="146"/>
    </row>
    <row r="111" spans="1:17" ht="30" customHeight="1">
      <c r="B111" s="89"/>
      <c r="C111" s="301"/>
      <c r="D111" s="503"/>
      <c r="E111" s="146"/>
    </row>
    <row r="112" spans="1:17" ht="30" customHeight="1">
      <c r="B112" s="1227"/>
      <c r="C112" s="1227"/>
      <c r="D112" s="1227"/>
      <c r="E112" s="1227"/>
    </row>
    <row r="113" spans="5:5" ht="30" customHeight="1">
      <c r="E113" s="422"/>
    </row>
    <row r="114" spans="5:5" ht="30" customHeight="1">
      <c r="E114" s="422"/>
    </row>
    <row r="115" spans="5:5" ht="30" customHeight="1">
      <c r="E115" s="422"/>
    </row>
    <row r="116" spans="5:5" ht="30" customHeight="1">
      <c r="E116" s="422"/>
    </row>
    <row r="117" spans="5:5" ht="30" customHeight="1">
      <c r="E117" s="422"/>
    </row>
    <row r="118" spans="5:5" ht="30" customHeight="1">
      <c r="E118" s="422"/>
    </row>
    <row r="119" spans="5:5" ht="30" customHeight="1">
      <c r="E119" s="422"/>
    </row>
    <row r="120" spans="5:5" ht="30" customHeight="1">
      <c r="E120" s="422"/>
    </row>
    <row r="121" spans="5:5" ht="30" customHeight="1">
      <c r="E121" s="422"/>
    </row>
    <row r="122" spans="5:5" ht="30" customHeight="1">
      <c r="E122" s="422"/>
    </row>
    <row r="123" spans="5:5" ht="30" customHeight="1">
      <c r="E123" s="422"/>
    </row>
    <row r="124" spans="5:5" ht="30" customHeight="1">
      <c r="E124" s="422"/>
    </row>
    <row r="125" spans="5:5" ht="30" customHeight="1">
      <c r="E125" s="422"/>
    </row>
    <row r="126" spans="5:5" ht="30" customHeight="1">
      <c r="E126" s="422"/>
    </row>
    <row r="127" spans="5:5" ht="30" customHeight="1">
      <c r="E127" s="422"/>
    </row>
    <row r="128" spans="5:5" ht="30" customHeight="1">
      <c r="E128" s="422"/>
    </row>
    <row r="129" spans="5:5" ht="30" customHeight="1">
      <c r="E129" s="422"/>
    </row>
    <row r="130" spans="5:5" ht="30" customHeight="1">
      <c r="E130" s="422"/>
    </row>
    <row r="131" spans="5:5" ht="30" customHeight="1">
      <c r="E131" s="422"/>
    </row>
    <row r="132" spans="5:5" ht="30" customHeight="1">
      <c r="E132" s="422"/>
    </row>
    <row r="133" spans="5:5" ht="30" customHeight="1">
      <c r="E133" s="422"/>
    </row>
    <row r="134" spans="5:5" ht="30" customHeight="1">
      <c r="E134" s="422"/>
    </row>
    <row r="135" spans="5:5" ht="30" customHeight="1">
      <c r="E135" s="422"/>
    </row>
    <row r="136" spans="5:5" ht="30" customHeight="1">
      <c r="E136" s="422"/>
    </row>
    <row r="137" spans="5:5" ht="30" customHeight="1">
      <c r="E137" s="422"/>
    </row>
    <row r="138" spans="5:5" ht="30" customHeight="1">
      <c r="E138" s="422"/>
    </row>
    <row r="139" spans="5:5" ht="30" customHeight="1">
      <c r="E139" s="422"/>
    </row>
    <row r="140" spans="5:5" ht="30" customHeight="1">
      <c r="E140" s="422"/>
    </row>
    <row r="141" spans="5:5" ht="30" customHeight="1">
      <c r="E141" s="422"/>
    </row>
    <row r="142" spans="5:5" ht="30" customHeight="1">
      <c r="E142" s="422"/>
    </row>
    <row r="143" spans="5:5" ht="30" customHeight="1">
      <c r="E143" s="422"/>
    </row>
    <row r="144" spans="5:5" ht="30" customHeight="1">
      <c r="E144" s="422"/>
    </row>
    <row r="145" spans="5:5" ht="30" customHeight="1">
      <c r="E145" s="422"/>
    </row>
    <row r="146" spans="5:5" ht="30" customHeight="1">
      <c r="E146" s="422"/>
    </row>
    <row r="147" spans="5:5" ht="30" customHeight="1">
      <c r="E147" s="422"/>
    </row>
    <row r="148" spans="5:5" ht="30" customHeight="1">
      <c r="E148" s="422"/>
    </row>
    <row r="149" spans="5:5" ht="30" customHeight="1">
      <c r="E149" s="422"/>
    </row>
    <row r="150" spans="5:5" ht="30" customHeight="1">
      <c r="E150" s="422"/>
    </row>
    <row r="151" spans="5:5" ht="30" customHeight="1">
      <c r="E151" s="422"/>
    </row>
    <row r="152" spans="5:5" ht="30" customHeight="1">
      <c r="E152" s="422"/>
    </row>
    <row r="153" spans="5:5" ht="30" customHeight="1">
      <c r="E153" s="422"/>
    </row>
    <row r="154" spans="5:5" ht="30" customHeight="1">
      <c r="E154" s="422"/>
    </row>
    <row r="155" spans="5:5" ht="30" customHeight="1">
      <c r="E155" s="422"/>
    </row>
    <row r="156" spans="5:5" ht="30" customHeight="1">
      <c r="E156" s="422"/>
    </row>
    <row r="157" spans="5:5" ht="30" customHeight="1">
      <c r="E157" s="422"/>
    </row>
    <row r="158" spans="5:5" ht="30" customHeight="1">
      <c r="E158" s="422"/>
    </row>
    <row r="159" spans="5:5" ht="30" customHeight="1">
      <c r="E159" s="422"/>
    </row>
    <row r="160" spans="5:5" ht="30" customHeight="1">
      <c r="E160" s="422"/>
    </row>
    <row r="161" spans="5:5" ht="30" customHeight="1">
      <c r="E161" s="422"/>
    </row>
    <row r="162" spans="5:5" ht="30" customHeight="1">
      <c r="E162" s="422"/>
    </row>
    <row r="163" spans="5:5" ht="30" customHeight="1">
      <c r="E163" s="422"/>
    </row>
    <row r="164" spans="5:5" ht="30" customHeight="1">
      <c r="E164" s="422"/>
    </row>
    <row r="165" spans="5:5" ht="30" customHeight="1">
      <c r="E165" s="422"/>
    </row>
    <row r="166" spans="5:5" ht="30" customHeight="1">
      <c r="E166" s="422"/>
    </row>
    <row r="167" spans="5:5" ht="30" customHeight="1">
      <c r="E167" s="422"/>
    </row>
    <row r="168" spans="5:5" ht="30" customHeight="1">
      <c r="E168" s="422"/>
    </row>
    <row r="169" spans="5:5" ht="30" customHeight="1">
      <c r="E169" s="422"/>
    </row>
    <row r="170" spans="5:5" ht="30" customHeight="1">
      <c r="E170" s="422"/>
    </row>
    <row r="171" spans="5:5" ht="30" customHeight="1">
      <c r="E171" s="422"/>
    </row>
    <row r="172" spans="5:5" ht="30" customHeight="1">
      <c r="E172" s="422"/>
    </row>
    <row r="173" spans="5:5" ht="30" customHeight="1">
      <c r="E173" s="422"/>
    </row>
    <row r="174" spans="5:5" ht="30" customHeight="1">
      <c r="E174" s="422"/>
    </row>
    <row r="175" spans="5:5" ht="30" customHeight="1">
      <c r="E175" s="422"/>
    </row>
    <row r="176" spans="5:5" ht="30" customHeight="1">
      <c r="E176" s="422"/>
    </row>
    <row r="177" spans="5:5" ht="30" customHeight="1">
      <c r="E177" s="422"/>
    </row>
    <row r="178" spans="5:5" ht="30" customHeight="1">
      <c r="E178" s="422"/>
    </row>
    <row r="179" spans="5:5" ht="30" customHeight="1">
      <c r="E179" s="422"/>
    </row>
    <row r="180" spans="5:5" ht="30" customHeight="1">
      <c r="E180" s="422"/>
    </row>
    <row r="181" spans="5:5" ht="30" customHeight="1">
      <c r="E181" s="422"/>
    </row>
    <row r="182" spans="5:5" ht="30" customHeight="1">
      <c r="E182" s="422"/>
    </row>
    <row r="183" spans="5:5" ht="30" customHeight="1">
      <c r="E183" s="422"/>
    </row>
    <row r="184" spans="5:5" ht="30" customHeight="1">
      <c r="E184" s="422"/>
    </row>
    <row r="185" spans="5:5" ht="30" customHeight="1">
      <c r="E185" s="422"/>
    </row>
    <row r="186" spans="5:5" ht="30" customHeight="1">
      <c r="E186" s="422"/>
    </row>
    <row r="187" spans="5:5" ht="30" customHeight="1">
      <c r="E187" s="422"/>
    </row>
    <row r="188" spans="5:5" ht="30" customHeight="1">
      <c r="E188" s="422"/>
    </row>
    <row r="189" spans="5:5" ht="30" customHeight="1">
      <c r="E189" s="422"/>
    </row>
    <row r="190" spans="5:5" ht="30" customHeight="1">
      <c r="E190" s="422"/>
    </row>
    <row r="191" spans="5:5" ht="30" customHeight="1">
      <c r="E191" s="422"/>
    </row>
    <row r="192" spans="5:5" ht="30" customHeight="1">
      <c r="E192" s="422"/>
    </row>
    <row r="193" spans="5:5" ht="30" customHeight="1">
      <c r="E193" s="422"/>
    </row>
    <row r="194" spans="5:5" ht="30" customHeight="1">
      <c r="E194" s="422"/>
    </row>
    <row r="195" spans="5:5" ht="30" customHeight="1">
      <c r="E195" s="422"/>
    </row>
    <row r="196" spans="5:5" ht="30" customHeight="1">
      <c r="E196" s="422"/>
    </row>
    <row r="197" spans="5:5" ht="30" customHeight="1">
      <c r="E197" s="422"/>
    </row>
    <row r="198" spans="5:5" ht="30" customHeight="1">
      <c r="E198" s="422"/>
    </row>
    <row r="199" spans="5:5" ht="30" customHeight="1">
      <c r="E199" s="422"/>
    </row>
    <row r="200" spans="5:5" ht="30" customHeight="1">
      <c r="E200" s="422"/>
    </row>
    <row r="201" spans="5:5" ht="30" customHeight="1">
      <c r="E201" s="422"/>
    </row>
    <row r="202" spans="5:5" ht="30" customHeight="1">
      <c r="E202" s="422"/>
    </row>
    <row r="203" spans="5:5" ht="30" customHeight="1">
      <c r="E203" s="422"/>
    </row>
    <row r="204" spans="5:5" ht="30" customHeight="1">
      <c r="E204" s="422"/>
    </row>
    <row r="205" spans="5:5" ht="30" customHeight="1">
      <c r="E205" s="422"/>
    </row>
    <row r="206" spans="5:5" ht="30" customHeight="1">
      <c r="E206" s="422"/>
    </row>
    <row r="207" spans="5:5" ht="30" customHeight="1">
      <c r="E207" s="422"/>
    </row>
    <row r="208" spans="5:5" ht="30" customHeight="1">
      <c r="E208" s="422"/>
    </row>
    <row r="209" spans="5:5" ht="30" customHeight="1">
      <c r="E209" s="422"/>
    </row>
    <row r="210" spans="5:5" ht="30" customHeight="1">
      <c r="E210" s="422"/>
    </row>
    <row r="211" spans="5:5" ht="30" customHeight="1">
      <c r="E211" s="422"/>
    </row>
    <row r="212" spans="5:5" ht="30" customHeight="1">
      <c r="E212" s="422"/>
    </row>
    <row r="213" spans="5:5" ht="30" customHeight="1">
      <c r="E213" s="422"/>
    </row>
    <row r="214" spans="5:5" ht="30" customHeight="1">
      <c r="E214" s="422"/>
    </row>
    <row r="215" spans="5:5" ht="30" customHeight="1">
      <c r="E215" s="422"/>
    </row>
    <row r="216" spans="5:5" ht="30" customHeight="1">
      <c r="E216" s="422"/>
    </row>
    <row r="217" spans="5:5" ht="30" customHeight="1">
      <c r="E217" s="422"/>
    </row>
    <row r="218" spans="5:5" ht="30" customHeight="1">
      <c r="E218" s="422"/>
    </row>
    <row r="219" spans="5:5" ht="30" customHeight="1">
      <c r="E219" s="422"/>
    </row>
    <row r="220" spans="5:5" ht="30" customHeight="1">
      <c r="E220" s="422"/>
    </row>
    <row r="221" spans="5:5" ht="30" customHeight="1">
      <c r="E221" s="422"/>
    </row>
    <row r="222" spans="5:5" ht="30" customHeight="1">
      <c r="E222" s="422"/>
    </row>
    <row r="223" spans="5:5" ht="30" customHeight="1">
      <c r="E223" s="422"/>
    </row>
    <row r="224" spans="5:5" ht="30" customHeight="1">
      <c r="E224" s="422"/>
    </row>
    <row r="225" spans="5:5" ht="30" customHeight="1">
      <c r="E225" s="422"/>
    </row>
    <row r="226" spans="5:5" ht="30" customHeight="1">
      <c r="E226" s="422"/>
    </row>
    <row r="227" spans="5:5" ht="30" customHeight="1">
      <c r="E227" s="422"/>
    </row>
    <row r="228" spans="5:5" ht="30" customHeight="1">
      <c r="E228" s="422"/>
    </row>
    <row r="229" spans="5:5" ht="30" customHeight="1">
      <c r="E229" s="422"/>
    </row>
    <row r="230" spans="5:5" ht="30" customHeight="1">
      <c r="E230" s="422"/>
    </row>
    <row r="231" spans="5:5" ht="30" customHeight="1">
      <c r="E231" s="422"/>
    </row>
    <row r="232" spans="5:5" ht="30" customHeight="1">
      <c r="E232" s="422"/>
    </row>
    <row r="233" spans="5:5" ht="30" customHeight="1">
      <c r="E233" s="422"/>
    </row>
    <row r="234" spans="5:5" ht="30" customHeight="1">
      <c r="E234" s="422"/>
    </row>
    <row r="235" spans="5:5" ht="30" customHeight="1">
      <c r="E235" s="422"/>
    </row>
    <row r="236" spans="5:5" ht="30" customHeight="1">
      <c r="E236" s="422"/>
    </row>
    <row r="237" spans="5:5" ht="30" customHeight="1">
      <c r="E237" s="422"/>
    </row>
    <row r="238" spans="5:5" ht="30" customHeight="1">
      <c r="E238" s="422"/>
    </row>
    <row r="239" spans="5:5" ht="30" customHeight="1">
      <c r="E239" s="422"/>
    </row>
    <row r="240" spans="5:5" ht="30" customHeight="1">
      <c r="E240" s="422"/>
    </row>
    <row r="241" spans="5:5" ht="30" customHeight="1">
      <c r="E241" s="422"/>
    </row>
    <row r="242" spans="5:5" ht="30" customHeight="1">
      <c r="E242" s="422"/>
    </row>
    <row r="243" spans="5:5" ht="30" customHeight="1">
      <c r="E243" s="422"/>
    </row>
    <row r="244" spans="5:5" ht="30" customHeight="1">
      <c r="E244" s="422"/>
    </row>
    <row r="245" spans="5:5" ht="30" customHeight="1">
      <c r="E245" s="422"/>
    </row>
    <row r="246" spans="5:5" ht="30" customHeight="1">
      <c r="E246" s="422"/>
    </row>
    <row r="247" spans="5:5" ht="30" customHeight="1">
      <c r="E247" s="422"/>
    </row>
    <row r="248" spans="5:5" ht="30" customHeight="1">
      <c r="E248" s="422"/>
    </row>
    <row r="249" spans="5:5" ht="30" customHeight="1">
      <c r="E249" s="422"/>
    </row>
    <row r="250" spans="5:5" ht="30" customHeight="1">
      <c r="E250" s="422"/>
    </row>
    <row r="251" spans="5:5" ht="30" customHeight="1">
      <c r="E251" s="422"/>
    </row>
    <row r="252" spans="5:5" ht="30" customHeight="1">
      <c r="E252" s="422"/>
    </row>
    <row r="253" spans="5:5" ht="30" customHeight="1">
      <c r="E253" s="422"/>
    </row>
    <row r="254" spans="5:5" ht="30" customHeight="1">
      <c r="E254" s="422"/>
    </row>
    <row r="255" spans="5:5" ht="30" customHeight="1">
      <c r="E255" s="422"/>
    </row>
    <row r="256" spans="5:5" ht="30" customHeight="1">
      <c r="E256" s="422"/>
    </row>
    <row r="257" spans="5:5" ht="30" customHeight="1">
      <c r="E257" s="422"/>
    </row>
    <row r="258" spans="5:5" ht="30" customHeight="1">
      <c r="E258" s="422"/>
    </row>
    <row r="259" spans="5:5" ht="30" customHeight="1">
      <c r="E259" s="422"/>
    </row>
    <row r="260" spans="5:5" ht="30" customHeight="1">
      <c r="E260" s="422"/>
    </row>
    <row r="261" spans="5:5" ht="30" customHeight="1">
      <c r="E261" s="422"/>
    </row>
    <row r="262" spans="5:5" ht="30" customHeight="1">
      <c r="E262" s="422"/>
    </row>
    <row r="263" spans="5:5" ht="30" customHeight="1">
      <c r="E263" s="422"/>
    </row>
    <row r="264" spans="5:5" ht="30" customHeight="1">
      <c r="E264" s="422"/>
    </row>
    <row r="265" spans="5:5" ht="30" customHeight="1">
      <c r="E265" s="422"/>
    </row>
    <row r="266" spans="5:5" ht="30" customHeight="1">
      <c r="E266" s="422"/>
    </row>
    <row r="267" spans="5:5" ht="30" customHeight="1">
      <c r="E267" s="422"/>
    </row>
    <row r="268" spans="5:5" ht="30" customHeight="1">
      <c r="E268" s="422"/>
    </row>
    <row r="269" spans="5:5" ht="30" customHeight="1">
      <c r="E269" s="422"/>
    </row>
    <row r="270" spans="5:5" ht="30" customHeight="1">
      <c r="E270" s="422"/>
    </row>
    <row r="271" spans="5:5" ht="30" customHeight="1">
      <c r="E271" s="422"/>
    </row>
    <row r="272" spans="5:5" ht="30" customHeight="1">
      <c r="E272" s="422"/>
    </row>
    <row r="273" spans="5:5" ht="30" customHeight="1">
      <c r="E273" s="422"/>
    </row>
    <row r="274" spans="5:5" ht="30" customHeight="1">
      <c r="E274" s="422"/>
    </row>
    <row r="275" spans="5:5" ht="30" customHeight="1">
      <c r="E275" s="422"/>
    </row>
    <row r="276" spans="5:5" ht="30" customHeight="1">
      <c r="E276" s="422"/>
    </row>
    <row r="277" spans="5:5" ht="30" customHeight="1">
      <c r="E277" s="422"/>
    </row>
    <row r="278" spans="5:5" ht="30" customHeight="1">
      <c r="E278" s="422"/>
    </row>
    <row r="279" spans="5:5" ht="30" customHeight="1">
      <c r="E279" s="422"/>
    </row>
    <row r="280" spans="5:5" ht="30" customHeight="1">
      <c r="E280" s="422"/>
    </row>
    <row r="281" spans="5:5" ht="30" customHeight="1">
      <c r="E281" s="422"/>
    </row>
    <row r="282" spans="5:5" ht="30" customHeight="1">
      <c r="E282" s="422"/>
    </row>
    <row r="283" spans="5:5" ht="30" customHeight="1">
      <c r="E283" s="422"/>
    </row>
    <row r="284" spans="5:5" ht="30" customHeight="1">
      <c r="E284" s="422"/>
    </row>
    <row r="285" spans="5:5" ht="30" customHeight="1">
      <c r="E285" s="422"/>
    </row>
    <row r="286" spans="5:5" ht="30" customHeight="1">
      <c r="E286" s="422"/>
    </row>
    <row r="287" spans="5:5" ht="30" customHeight="1">
      <c r="E287" s="422"/>
    </row>
    <row r="288" spans="5:5" ht="30" customHeight="1">
      <c r="E288" s="422"/>
    </row>
    <row r="289" spans="5:5" ht="30" customHeight="1">
      <c r="E289" s="422"/>
    </row>
    <row r="290" spans="5:5" ht="30" customHeight="1">
      <c r="E290" s="422"/>
    </row>
    <row r="291" spans="5:5" ht="30" customHeight="1">
      <c r="E291" s="422"/>
    </row>
    <row r="292" spans="5:5" ht="30" customHeight="1">
      <c r="E292" s="422"/>
    </row>
    <row r="293" spans="5:5" ht="30" customHeight="1">
      <c r="E293" s="422"/>
    </row>
    <row r="294" spans="5:5" ht="30" customHeight="1">
      <c r="E294" s="422"/>
    </row>
    <row r="295" spans="5:5" ht="30" customHeight="1">
      <c r="E295" s="422"/>
    </row>
    <row r="296" spans="5:5" ht="30" customHeight="1">
      <c r="E296" s="422"/>
    </row>
    <row r="297" spans="5:5" ht="30" customHeight="1">
      <c r="E297" s="422"/>
    </row>
    <row r="298" spans="5:5" ht="30" customHeight="1">
      <c r="E298" s="422"/>
    </row>
    <row r="299" spans="5:5" ht="30" customHeight="1">
      <c r="E299" s="422"/>
    </row>
    <row r="300" spans="5:5" ht="30" customHeight="1">
      <c r="E300" s="422"/>
    </row>
    <row r="301" spans="5:5" ht="30" customHeight="1">
      <c r="E301" s="422"/>
    </row>
    <row r="302" spans="5:5" ht="30" customHeight="1">
      <c r="E302" s="422"/>
    </row>
    <row r="303" spans="5:5" ht="30" customHeight="1">
      <c r="E303" s="422"/>
    </row>
    <row r="304" spans="5:5" ht="30" customHeight="1">
      <c r="E304" s="422"/>
    </row>
    <row r="305" spans="5:5" ht="30" customHeight="1">
      <c r="E305" s="422"/>
    </row>
    <row r="306" spans="5:5" ht="30" customHeight="1">
      <c r="E306" s="422"/>
    </row>
    <row r="307" spans="5:5" ht="30" customHeight="1">
      <c r="E307" s="422"/>
    </row>
    <row r="308" spans="5:5" ht="30" customHeight="1">
      <c r="E308" s="422"/>
    </row>
    <row r="309" spans="5:5" ht="30" customHeight="1">
      <c r="E309" s="422"/>
    </row>
    <row r="310" spans="5:5" ht="30" customHeight="1">
      <c r="E310" s="422"/>
    </row>
    <row r="311" spans="5:5" ht="30" customHeight="1">
      <c r="E311" s="422"/>
    </row>
    <row r="312" spans="5:5" ht="30" customHeight="1">
      <c r="E312" s="422"/>
    </row>
    <row r="313" spans="5:5" ht="30" customHeight="1">
      <c r="E313" s="422"/>
    </row>
    <row r="314" spans="5:5" ht="30" customHeight="1">
      <c r="E314" s="422"/>
    </row>
    <row r="315" spans="5:5" ht="30" customHeight="1">
      <c r="E315" s="422"/>
    </row>
    <row r="316" spans="5:5" ht="30" customHeight="1">
      <c r="E316" s="422"/>
    </row>
    <row r="317" spans="5:5" ht="30" customHeight="1">
      <c r="E317" s="422"/>
    </row>
    <row r="318" spans="5:5" ht="30" customHeight="1">
      <c r="E318" s="422"/>
    </row>
    <row r="319" spans="5:5" ht="30" customHeight="1">
      <c r="E319" s="422"/>
    </row>
    <row r="320" spans="5:5" ht="30" customHeight="1">
      <c r="E320" s="422"/>
    </row>
    <row r="321" spans="5:5" ht="30" customHeight="1">
      <c r="E321" s="422"/>
    </row>
    <row r="322" spans="5:5" ht="30" customHeight="1">
      <c r="E322" s="422"/>
    </row>
    <row r="323" spans="5:5" ht="30" customHeight="1">
      <c r="E323" s="422"/>
    </row>
    <row r="324" spans="5:5" ht="30" customHeight="1">
      <c r="E324" s="422"/>
    </row>
    <row r="325" spans="5:5" ht="30" customHeight="1">
      <c r="E325" s="422"/>
    </row>
    <row r="326" spans="5:5" ht="30" customHeight="1">
      <c r="E326" s="422"/>
    </row>
    <row r="327" spans="5:5" ht="30" customHeight="1">
      <c r="E327" s="422"/>
    </row>
    <row r="328" spans="5:5" ht="30" customHeight="1">
      <c r="E328" s="422"/>
    </row>
    <row r="329" spans="5:5" ht="30" customHeight="1">
      <c r="E329" s="422"/>
    </row>
    <row r="330" spans="5:5" ht="30" customHeight="1">
      <c r="E330" s="422"/>
    </row>
    <row r="331" spans="5:5" ht="30" customHeight="1">
      <c r="E331" s="422"/>
    </row>
    <row r="332" spans="5:5" ht="30" customHeight="1">
      <c r="E332" s="422"/>
    </row>
    <row r="333" spans="5:5" ht="30" customHeight="1">
      <c r="E333" s="422"/>
    </row>
    <row r="334" spans="5:5" ht="30" customHeight="1">
      <c r="E334" s="422"/>
    </row>
    <row r="335" spans="5:5" ht="30" customHeight="1">
      <c r="E335" s="422"/>
    </row>
    <row r="336" spans="5:5" ht="30" customHeight="1">
      <c r="E336" s="422"/>
    </row>
    <row r="337" spans="5:5" ht="30" customHeight="1">
      <c r="E337" s="422"/>
    </row>
    <row r="338" spans="5:5" ht="30" customHeight="1">
      <c r="E338" s="422"/>
    </row>
    <row r="339" spans="5:5" ht="30" customHeight="1">
      <c r="E339" s="422"/>
    </row>
    <row r="340" spans="5:5" ht="30" customHeight="1">
      <c r="E340" s="422"/>
    </row>
    <row r="341" spans="5:5" ht="30" customHeight="1">
      <c r="E341" s="422"/>
    </row>
    <row r="342" spans="5:5" ht="30" customHeight="1">
      <c r="E342" s="422"/>
    </row>
    <row r="343" spans="5:5" ht="30" customHeight="1">
      <c r="E343" s="422"/>
    </row>
    <row r="344" spans="5:5" ht="30" customHeight="1">
      <c r="E344" s="422"/>
    </row>
    <row r="345" spans="5:5" ht="30" customHeight="1">
      <c r="E345" s="422"/>
    </row>
    <row r="346" spans="5:5" ht="30" customHeight="1">
      <c r="E346" s="422"/>
    </row>
    <row r="347" spans="5:5" ht="30" customHeight="1">
      <c r="E347" s="422"/>
    </row>
    <row r="348" spans="5:5" ht="30" customHeight="1">
      <c r="E348" s="422"/>
    </row>
    <row r="349" spans="5:5" ht="30" customHeight="1">
      <c r="E349" s="422"/>
    </row>
    <row r="350" spans="5:5" ht="30" customHeight="1">
      <c r="E350" s="422"/>
    </row>
    <row r="351" spans="5:5" ht="30" customHeight="1">
      <c r="E351" s="422"/>
    </row>
    <row r="352" spans="5:5" ht="30" customHeight="1">
      <c r="E352" s="422"/>
    </row>
    <row r="353" spans="5:5" ht="30" customHeight="1">
      <c r="E353" s="422"/>
    </row>
    <row r="354" spans="5:5" ht="30" customHeight="1">
      <c r="E354" s="422"/>
    </row>
    <row r="355" spans="5:5" ht="30" customHeight="1">
      <c r="E355" s="422"/>
    </row>
    <row r="356" spans="5:5" ht="30" customHeight="1">
      <c r="E356" s="422"/>
    </row>
    <row r="357" spans="5:5" ht="30" customHeight="1">
      <c r="E357" s="422"/>
    </row>
    <row r="358" spans="5:5" ht="30" customHeight="1">
      <c r="E358" s="422"/>
    </row>
    <row r="359" spans="5:5" ht="30" customHeight="1">
      <c r="E359" s="422"/>
    </row>
    <row r="360" spans="5:5" ht="30" customHeight="1">
      <c r="E360" s="422"/>
    </row>
    <row r="361" spans="5:5" ht="30" customHeight="1">
      <c r="E361" s="422"/>
    </row>
    <row r="362" spans="5:5" ht="30" customHeight="1">
      <c r="E362" s="422"/>
    </row>
    <row r="363" spans="5:5" ht="30" customHeight="1">
      <c r="E363" s="422"/>
    </row>
    <row r="364" spans="5:5" ht="30" customHeight="1">
      <c r="E364" s="422"/>
    </row>
    <row r="365" spans="5:5" ht="30" customHeight="1">
      <c r="E365" s="422"/>
    </row>
    <row r="366" spans="5:5" ht="30" customHeight="1">
      <c r="E366" s="422"/>
    </row>
    <row r="367" spans="5:5" ht="30" customHeight="1">
      <c r="E367" s="422"/>
    </row>
    <row r="368" spans="5:5" ht="30" customHeight="1">
      <c r="E368" s="422"/>
    </row>
    <row r="369" spans="5:5" ht="30" customHeight="1">
      <c r="E369" s="422"/>
    </row>
    <row r="370" spans="5:5" ht="30" customHeight="1">
      <c r="E370" s="422"/>
    </row>
    <row r="371" spans="5:5" ht="30" customHeight="1">
      <c r="E371" s="422"/>
    </row>
    <row r="372" spans="5:5" ht="30" customHeight="1">
      <c r="E372" s="422"/>
    </row>
    <row r="373" spans="5:5" ht="30" customHeight="1">
      <c r="E373" s="422"/>
    </row>
    <row r="374" spans="5:5" ht="30" customHeight="1">
      <c r="E374" s="422"/>
    </row>
    <row r="375" spans="5:5" ht="30" customHeight="1">
      <c r="E375" s="422"/>
    </row>
    <row r="376" spans="5:5" ht="30" customHeight="1">
      <c r="E376" s="422"/>
    </row>
    <row r="377" spans="5:5" ht="30" customHeight="1">
      <c r="E377" s="422"/>
    </row>
    <row r="378" spans="5:5" ht="30" customHeight="1">
      <c r="E378" s="422"/>
    </row>
    <row r="379" spans="5:5" ht="30" customHeight="1">
      <c r="E379" s="422"/>
    </row>
    <row r="380" spans="5:5" ht="30" customHeight="1">
      <c r="E380" s="422"/>
    </row>
    <row r="381" spans="5:5" ht="30" customHeight="1">
      <c r="E381" s="422"/>
    </row>
    <row r="382" spans="5:5" ht="30" customHeight="1">
      <c r="E382" s="422"/>
    </row>
    <row r="383" spans="5:5" ht="30" customHeight="1">
      <c r="E383" s="422"/>
    </row>
    <row r="384" spans="5:5" ht="30" customHeight="1">
      <c r="E384" s="422"/>
    </row>
    <row r="385" spans="5:5" ht="30" customHeight="1">
      <c r="E385" s="422"/>
    </row>
    <row r="386" spans="5:5" ht="30" customHeight="1">
      <c r="E386" s="422"/>
    </row>
    <row r="387" spans="5:5" ht="30" customHeight="1">
      <c r="E387" s="422"/>
    </row>
    <row r="388" spans="5:5" ht="30" customHeight="1">
      <c r="E388" s="422"/>
    </row>
    <row r="389" spans="5:5" ht="30" customHeight="1">
      <c r="E389" s="422"/>
    </row>
    <row r="390" spans="5:5" ht="30" customHeight="1">
      <c r="E390" s="422"/>
    </row>
    <row r="391" spans="5:5" ht="30" customHeight="1">
      <c r="E391" s="422"/>
    </row>
    <row r="392" spans="5:5" ht="30" customHeight="1">
      <c r="E392" s="422"/>
    </row>
    <row r="393" spans="5:5" ht="30" customHeight="1">
      <c r="E393" s="422"/>
    </row>
    <row r="394" spans="5:5" ht="30" customHeight="1">
      <c r="E394" s="422"/>
    </row>
    <row r="395" spans="5:5" ht="30" customHeight="1">
      <c r="E395" s="422"/>
    </row>
    <row r="396" spans="5:5" ht="30" customHeight="1">
      <c r="E396" s="422"/>
    </row>
    <row r="397" spans="5:5" ht="30" customHeight="1">
      <c r="E397" s="422"/>
    </row>
    <row r="398" spans="5:5" ht="30" customHeight="1">
      <c r="E398" s="422"/>
    </row>
    <row r="399" spans="5:5" ht="30" customHeight="1">
      <c r="E399" s="422"/>
    </row>
    <row r="400" spans="5:5" ht="30" customHeight="1">
      <c r="E400" s="422"/>
    </row>
    <row r="401" spans="5:5" ht="30" customHeight="1">
      <c r="E401" s="422"/>
    </row>
    <row r="402" spans="5:5" ht="30" customHeight="1">
      <c r="E402" s="422"/>
    </row>
    <row r="403" spans="5:5" ht="30" customHeight="1">
      <c r="E403" s="422"/>
    </row>
    <row r="404" spans="5:5" ht="30" customHeight="1">
      <c r="E404" s="422"/>
    </row>
    <row r="405" spans="5:5" ht="30" customHeight="1">
      <c r="E405" s="422"/>
    </row>
    <row r="406" spans="5:5" ht="30" customHeight="1">
      <c r="E406" s="422"/>
    </row>
    <row r="407" spans="5:5" ht="30" customHeight="1">
      <c r="E407" s="422"/>
    </row>
    <row r="408" spans="5:5" ht="30" customHeight="1">
      <c r="E408" s="422"/>
    </row>
    <row r="409" spans="5:5" ht="30" customHeight="1">
      <c r="E409" s="422"/>
    </row>
    <row r="410" spans="5:5" ht="30" customHeight="1">
      <c r="E410" s="422"/>
    </row>
    <row r="411" spans="5:5" ht="30" customHeight="1">
      <c r="E411" s="422"/>
    </row>
    <row r="412" spans="5:5" ht="30" customHeight="1">
      <c r="E412" s="422"/>
    </row>
    <row r="413" spans="5:5" ht="30" customHeight="1">
      <c r="E413" s="422"/>
    </row>
    <row r="414" spans="5:5" ht="30" customHeight="1">
      <c r="E414" s="422"/>
    </row>
    <row r="415" spans="5:5" ht="30" customHeight="1">
      <c r="E415" s="422"/>
    </row>
    <row r="416" spans="5:5" ht="30" customHeight="1">
      <c r="E416" s="422"/>
    </row>
    <row r="417" spans="5:5" ht="30" customHeight="1">
      <c r="E417" s="422"/>
    </row>
    <row r="418" spans="5:5" ht="30" customHeight="1">
      <c r="E418" s="422"/>
    </row>
    <row r="419" spans="5:5" ht="30" customHeight="1">
      <c r="E419" s="422"/>
    </row>
    <row r="420" spans="5:5" ht="30" customHeight="1">
      <c r="E420" s="422"/>
    </row>
    <row r="421" spans="5:5" ht="30" customHeight="1">
      <c r="E421" s="422"/>
    </row>
    <row r="422" spans="5:5" ht="30" customHeight="1">
      <c r="E422" s="422"/>
    </row>
    <row r="423" spans="5:5" ht="30" customHeight="1">
      <c r="E423" s="422"/>
    </row>
    <row r="424" spans="5:5" ht="30" customHeight="1">
      <c r="E424" s="422"/>
    </row>
    <row r="425" spans="5:5" ht="30" customHeight="1">
      <c r="E425" s="422"/>
    </row>
    <row r="426" spans="5:5" ht="30" customHeight="1">
      <c r="E426" s="422"/>
    </row>
    <row r="427" spans="5:5" ht="30" customHeight="1">
      <c r="E427" s="422"/>
    </row>
    <row r="428" spans="5:5" ht="30" customHeight="1">
      <c r="E428" s="422"/>
    </row>
    <row r="429" spans="5:5" ht="30" customHeight="1">
      <c r="E429" s="422"/>
    </row>
    <row r="430" spans="5:5" ht="30" customHeight="1">
      <c r="E430" s="422"/>
    </row>
    <row r="431" spans="5:5" ht="30" customHeight="1">
      <c r="E431" s="422"/>
    </row>
    <row r="432" spans="5:5" ht="30" customHeight="1">
      <c r="E432" s="422"/>
    </row>
    <row r="433" spans="5:5" ht="30" customHeight="1">
      <c r="E433" s="422"/>
    </row>
    <row r="434" spans="5:5" ht="30" customHeight="1">
      <c r="E434" s="422"/>
    </row>
    <row r="435" spans="5:5" ht="30" customHeight="1">
      <c r="E435" s="422"/>
    </row>
    <row r="436" spans="5:5" ht="30" customHeight="1">
      <c r="E436" s="422"/>
    </row>
    <row r="437" spans="5:5" ht="30" customHeight="1">
      <c r="E437" s="422"/>
    </row>
    <row r="438" spans="5:5" ht="30" customHeight="1">
      <c r="E438" s="422"/>
    </row>
    <row r="439" spans="5:5" ht="30" customHeight="1">
      <c r="E439" s="422"/>
    </row>
    <row r="440" spans="5:5" ht="30" customHeight="1">
      <c r="E440" s="422"/>
    </row>
    <row r="441" spans="5:5" ht="30" customHeight="1">
      <c r="E441" s="422"/>
    </row>
    <row r="442" spans="5:5" ht="30" customHeight="1">
      <c r="E442" s="422"/>
    </row>
    <row r="443" spans="5:5" ht="30" customHeight="1">
      <c r="E443" s="422"/>
    </row>
    <row r="444" spans="5:5" ht="30" customHeight="1">
      <c r="E444" s="422"/>
    </row>
    <row r="445" spans="5:5" ht="30" customHeight="1">
      <c r="E445" s="422"/>
    </row>
    <row r="446" spans="5:5" ht="30" customHeight="1">
      <c r="E446" s="422"/>
    </row>
    <row r="447" spans="5:5" ht="30" customHeight="1">
      <c r="E447" s="422"/>
    </row>
    <row r="448" spans="5:5" ht="30" customHeight="1">
      <c r="E448" s="422"/>
    </row>
    <row r="449" spans="5:5" ht="30" customHeight="1">
      <c r="E449" s="422"/>
    </row>
    <row r="450" spans="5:5" ht="30" customHeight="1">
      <c r="E450" s="422"/>
    </row>
    <row r="451" spans="5:5" ht="30" customHeight="1">
      <c r="E451" s="422"/>
    </row>
    <row r="452" spans="5:5" ht="30" customHeight="1">
      <c r="E452" s="422"/>
    </row>
    <row r="453" spans="5:5" ht="30" customHeight="1">
      <c r="E453" s="422"/>
    </row>
    <row r="454" spans="5:5" ht="30" customHeight="1">
      <c r="E454" s="422"/>
    </row>
    <row r="455" spans="5:5" ht="30" customHeight="1">
      <c r="E455" s="422"/>
    </row>
    <row r="456" spans="5:5" ht="30" customHeight="1">
      <c r="E456" s="422"/>
    </row>
    <row r="457" spans="5:5" ht="30" customHeight="1">
      <c r="E457" s="422"/>
    </row>
    <row r="458" spans="5:5" ht="30" customHeight="1">
      <c r="E458" s="422"/>
    </row>
    <row r="459" spans="5:5" ht="30" customHeight="1">
      <c r="E459" s="422"/>
    </row>
    <row r="460" spans="5:5" ht="30" customHeight="1">
      <c r="E460" s="422"/>
    </row>
    <row r="461" spans="5:5" ht="30" customHeight="1">
      <c r="E461" s="422"/>
    </row>
    <row r="462" spans="5:5" ht="30" customHeight="1">
      <c r="E462" s="422"/>
    </row>
    <row r="463" spans="5:5" ht="30" customHeight="1">
      <c r="E463" s="422"/>
    </row>
    <row r="464" spans="5:5" ht="30" customHeight="1">
      <c r="E464" s="422"/>
    </row>
    <row r="465" spans="5:5" ht="30" customHeight="1">
      <c r="E465" s="422"/>
    </row>
    <row r="466" spans="5:5" ht="30" customHeight="1">
      <c r="E466" s="422"/>
    </row>
    <row r="467" spans="5:5" ht="30" customHeight="1">
      <c r="E467" s="422"/>
    </row>
    <row r="468" spans="5:5" ht="30" customHeight="1">
      <c r="E468" s="422"/>
    </row>
    <row r="469" spans="5:5" ht="30" customHeight="1">
      <c r="E469" s="422"/>
    </row>
    <row r="470" spans="5:5" ht="30" customHeight="1">
      <c r="E470" s="422"/>
    </row>
    <row r="471" spans="5:5" ht="30" customHeight="1">
      <c r="E471" s="422"/>
    </row>
    <row r="472" spans="5:5" ht="30" customHeight="1">
      <c r="E472" s="422"/>
    </row>
    <row r="473" spans="5:5" ht="30" customHeight="1">
      <c r="E473" s="422"/>
    </row>
    <row r="474" spans="5:5" ht="30" customHeight="1">
      <c r="E474" s="422"/>
    </row>
    <row r="475" spans="5:5" ht="30" customHeight="1">
      <c r="E475" s="422"/>
    </row>
    <row r="476" spans="5:5" ht="30" customHeight="1">
      <c r="E476" s="422"/>
    </row>
    <row r="477" spans="5:5" ht="30" customHeight="1">
      <c r="E477" s="422"/>
    </row>
    <row r="478" spans="5:5" ht="30" customHeight="1">
      <c r="E478" s="422"/>
    </row>
    <row r="479" spans="5:5" ht="30" customHeight="1">
      <c r="E479" s="422"/>
    </row>
    <row r="480" spans="5:5" ht="30" customHeight="1">
      <c r="E480" s="422"/>
    </row>
    <row r="481" spans="5:5" ht="30" customHeight="1">
      <c r="E481" s="422"/>
    </row>
    <row r="482" spans="5:5" ht="30" customHeight="1">
      <c r="E482" s="422"/>
    </row>
    <row r="483" spans="5:5" ht="30" customHeight="1">
      <c r="E483" s="422"/>
    </row>
    <row r="484" spans="5:5" ht="30" customHeight="1">
      <c r="E484" s="422"/>
    </row>
    <row r="485" spans="5:5" ht="30" customHeight="1">
      <c r="E485" s="422"/>
    </row>
    <row r="486" spans="5:5" ht="30" customHeight="1">
      <c r="E486" s="422"/>
    </row>
    <row r="487" spans="5:5" ht="30" customHeight="1">
      <c r="E487" s="422"/>
    </row>
    <row r="488" spans="5:5" ht="30" customHeight="1">
      <c r="E488" s="422"/>
    </row>
    <row r="489" spans="5:5" ht="30" customHeight="1">
      <c r="E489" s="422"/>
    </row>
    <row r="490" spans="5:5" ht="30" customHeight="1">
      <c r="E490" s="422"/>
    </row>
    <row r="491" spans="5:5" ht="30" customHeight="1">
      <c r="E491" s="422"/>
    </row>
    <row r="492" spans="5:5" ht="30" customHeight="1">
      <c r="E492" s="422"/>
    </row>
    <row r="493" spans="5:5" ht="30" customHeight="1">
      <c r="E493" s="422"/>
    </row>
    <row r="494" spans="5:5" ht="30" customHeight="1">
      <c r="E494" s="422"/>
    </row>
    <row r="495" spans="5:5" ht="30" customHeight="1">
      <c r="E495" s="422"/>
    </row>
    <row r="496" spans="5:5" ht="30" customHeight="1">
      <c r="E496" s="422"/>
    </row>
    <row r="497" spans="5:5" ht="30" customHeight="1">
      <c r="E497" s="422"/>
    </row>
    <row r="498" spans="5:5" ht="30" customHeight="1">
      <c r="E498" s="422"/>
    </row>
    <row r="499" spans="5:5" ht="30" customHeight="1">
      <c r="E499" s="422"/>
    </row>
    <row r="500" spans="5:5" ht="30" customHeight="1">
      <c r="E500" s="422"/>
    </row>
    <row r="501" spans="5:5" ht="30" customHeight="1">
      <c r="E501" s="422"/>
    </row>
    <row r="502" spans="5:5" ht="30" customHeight="1">
      <c r="E502" s="422"/>
    </row>
    <row r="503" spans="5:5" ht="30" customHeight="1">
      <c r="E503" s="422"/>
    </row>
    <row r="504" spans="5:5" ht="30" customHeight="1">
      <c r="E504" s="422"/>
    </row>
    <row r="505" spans="5:5" ht="30" customHeight="1">
      <c r="E505" s="422"/>
    </row>
    <row r="506" spans="5:5" ht="30" customHeight="1">
      <c r="E506" s="422"/>
    </row>
    <row r="507" spans="5:5" ht="30" customHeight="1">
      <c r="E507" s="422"/>
    </row>
    <row r="508" spans="5:5" ht="30" customHeight="1">
      <c r="E508" s="422"/>
    </row>
    <row r="509" spans="5:5" ht="30" customHeight="1">
      <c r="E509" s="422"/>
    </row>
    <row r="510" spans="5:5" ht="30" customHeight="1">
      <c r="E510" s="422"/>
    </row>
    <row r="511" spans="5:5" ht="30" customHeight="1">
      <c r="E511" s="422"/>
    </row>
    <row r="512" spans="5:5" ht="30" customHeight="1">
      <c r="E512" s="422"/>
    </row>
    <row r="513" spans="5:5" ht="30" customHeight="1">
      <c r="E513" s="422"/>
    </row>
    <row r="514" spans="5:5" ht="30" customHeight="1">
      <c r="E514" s="422"/>
    </row>
    <row r="515" spans="5:5" ht="30" customHeight="1">
      <c r="E515" s="422"/>
    </row>
    <row r="516" spans="5:5" ht="30" customHeight="1">
      <c r="E516" s="422"/>
    </row>
    <row r="517" spans="5:5" ht="30" customHeight="1">
      <c r="E517" s="422"/>
    </row>
    <row r="518" spans="5:5" ht="30" customHeight="1">
      <c r="E518" s="422"/>
    </row>
    <row r="519" spans="5:5" ht="30" customHeight="1">
      <c r="E519" s="422"/>
    </row>
    <row r="520" spans="5:5" ht="30" customHeight="1">
      <c r="E520" s="422"/>
    </row>
    <row r="521" spans="5:5" ht="30" customHeight="1">
      <c r="E521" s="422"/>
    </row>
    <row r="522" spans="5:5" ht="30" customHeight="1">
      <c r="E522" s="422"/>
    </row>
    <row r="523" spans="5:5" ht="30" customHeight="1">
      <c r="E523" s="422"/>
    </row>
    <row r="524" spans="5:5" ht="30" customHeight="1">
      <c r="E524" s="422"/>
    </row>
    <row r="525" spans="5:5" ht="30" customHeight="1">
      <c r="E525" s="422"/>
    </row>
    <row r="526" spans="5:5" ht="30" customHeight="1">
      <c r="E526" s="422"/>
    </row>
    <row r="527" spans="5:5" ht="30" customHeight="1">
      <c r="E527" s="422"/>
    </row>
    <row r="528" spans="5:5" ht="30" customHeight="1">
      <c r="E528" s="422"/>
    </row>
    <row r="529" spans="5:5" ht="30" customHeight="1">
      <c r="E529" s="422"/>
    </row>
    <row r="530" spans="5:5" ht="30" customHeight="1">
      <c r="E530" s="422"/>
    </row>
    <row r="531" spans="5:5" ht="30" customHeight="1">
      <c r="E531" s="422"/>
    </row>
    <row r="532" spans="5:5" ht="30" customHeight="1">
      <c r="E532" s="422"/>
    </row>
    <row r="533" spans="5:5" ht="30" customHeight="1">
      <c r="E533" s="422"/>
    </row>
    <row r="534" spans="5:5" ht="30" customHeight="1">
      <c r="E534" s="422"/>
    </row>
    <row r="535" spans="5:5" ht="30" customHeight="1">
      <c r="E535" s="422"/>
    </row>
    <row r="536" spans="5:5" ht="30" customHeight="1">
      <c r="E536" s="422"/>
    </row>
    <row r="537" spans="5:5" ht="30" customHeight="1">
      <c r="E537" s="422"/>
    </row>
    <row r="538" spans="5:5" ht="30" customHeight="1">
      <c r="E538" s="422"/>
    </row>
    <row r="539" spans="5:5" ht="30" customHeight="1">
      <c r="E539" s="422"/>
    </row>
    <row r="540" spans="5:5" ht="30" customHeight="1">
      <c r="E540" s="422"/>
    </row>
    <row r="541" spans="5:5" ht="30" customHeight="1">
      <c r="E541" s="422"/>
    </row>
    <row r="542" spans="5:5" ht="30" customHeight="1">
      <c r="E542" s="422"/>
    </row>
    <row r="543" spans="5:5" ht="30" customHeight="1">
      <c r="E543" s="422"/>
    </row>
    <row r="544" spans="5:5" ht="30" customHeight="1">
      <c r="E544" s="422"/>
    </row>
    <row r="545" spans="5:5" ht="30" customHeight="1">
      <c r="E545" s="422"/>
    </row>
  </sheetData>
  <mergeCells count="35">
    <mergeCell ref="A59:A86"/>
    <mergeCell ref="B59:B86"/>
    <mergeCell ref="B96:D96"/>
    <mergeCell ref="B106:E106"/>
    <mergeCell ref="B112:E112"/>
    <mergeCell ref="B1:Q1"/>
    <mergeCell ref="K2:Q2"/>
    <mergeCell ref="A14:A15"/>
    <mergeCell ref="B14:B15"/>
    <mergeCell ref="C14:C15"/>
    <mergeCell ref="D14:D15"/>
    <mergeCell ref="E14:E15"/>
    <mergeCell ref="F14:F15"/>
    <mergeCell ref="G14:G15"/>
    <mergeCell ref="H14:H15"/>
    <mergeCell ref="I14:J14"/>
    <mergeCell ref="K14:L14"/>
    <mergeCell ref="M14:N14"/>
    <mergeCell ref="O14:P14"/>
    <mergeCell ref="Q14:Q15"/>
    <mergeCell ref="B31:B38"/>
    <mergeCell ref="A39:A42"/>
    <mergeCell ref="B39:B42"/>
    <mergeCell ref="Q39:Q42"/>
    <mergeCell ref="A43:A58"/>
    <mergeCell ref="B43:B49"/>
    <mergeCell ref="Q43:Q47"/>
    <mergeCell ref="B50:B58"/>
    <mergeCell ref="A16:A38"/>
    <mergeCell ref="Q16:Q30"/>
    <mergeCell ref="B19:B21"/>
    <mergeCell ref="B22:B24"/>
    <mergeCell ref="B25:B27"/>
    <mergeCell ref="B28:B30"/>
    <mergeCell ref="B16:B18"/>
  </mergeCells>
  <phoneticPr fontId="5" type="noConversion"/>
  <pageMargins left="0.25" right="0.25" top="0.75" bottom="0.75" header="0.3" footer="0.3"/>
  <pageSetup paperSize="9" scale="6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J28" sqref="J28"/>
    </sheetView>
  </sheetViews>
  <sheetFormatPr defaultRowHeight="16.5"/>
  <cols>
    <col min="1" max="1" width="4.625" style="579" customWidth="1"/>
    <col min="2" max="2" width="4.25" style="579" customWidth="1"/>
    <col min="3" max="3" width="6.875" style="628" bestFit="1" customWidth="1"/>
    <col min="4" max="4" width="25.125" style="579" customWidth="1"/>
    <col min="5" max="5" width="52.125" style="579" customWidth="1"/>
    <col min="6" max="7" width="5.125" style="579" bestFit="1" customWidth="1"/>
    <col min="8" max="8" width="7.125" style="579" bestFit="1" customWidth="1"/>
    <col min="9" max="13" width="4.5" style="579" customWidth="1"/>
    <col min="14" max="14" width="4.375" style="579" customWidth="1"/>
    <col min="15" max="16" width="4.5" style="579" customWidth="1"/>
    <col min="17" max="17" width="35.25" style="579" bestFit="1" customWidth="1"/>
    <col min="18" max="256" width="9" style="579"/>
    <col min="257" max="257" width="4.625" style="579" customWidth="1"/>
    <col min="258" max="258" width="4.25" style="579" customWidth="1"/>
    <col min="259" max="259" width="6.875" style="579" bestFit="1" customWidth="1"/>
    <col min="260" max="260" width="25.125" style="579" customWidth="1"/>
    <col min="261" max="261" width="52.125" style="579" customWidth="1"/>
    <col min="262" max="263" width="5.125" style="579" bestFit="1" customWidth="1"/>
    <col min="264" max="264" width="7.125" style="579" bestFit="1" customWidth="1"/>
    <col min="265" max="269" width="4.5" style="579" customWidth="1"/>
    <col min="270" max="270" width="4.375" style="579" customWidth="1"/>
    <col min="271" max="272" width="4.5" style="579" customWidth="1"/>
    <col min="273" max="273" width="35.25" style="579" bestFit="1" customWidth="1"/>
    <col min="274" max="512" width="9" style="579"/>
    <col min="513" max="513" width="4.625" style="579" customWidth="1"/>
    <col min="514" max="514" width="4.25" style="579" customWidth="1"/>
    <col min="515" max="515" width="6.875" style="579" bestFit="1" customWidth="1"/>
    <col min="516" max="516" width="25.125" style="579" customWidth="1"/>
    <col min="517" max="517" width="52.125" style="579" customWidth="1"/>
    <col min="518" max="519" width="5.125" style="579" bestFit="1" customWidth="1"/>
    <col min="520" max="520" width="7.125" style="579" bestFit="1" customWidth="1"/>
    <col min="521" max="525" width="4.5" style="579" customWidth="1"/>
    <col min="526" max="526" width="4.375" style="579" customWidth="1"/>
    <col min="527" max="528" width="4.5" style="579" customWidth="1"/>
    <col min="529" max="529" width="35.25" style="579" bestFit="1" customWidth="1"/>
    <col min="530" max="768" width="9" style="579"/>
    <col min="769" max="769" width="4.625" style="579" customWidth="1"/>
    <col min="770" max="770" width="4.25" style="579" customWidth="1"/>
    <col min="771" max="771" width="6.875" style="579" bestFit="1" customWidth="1"/>
    <col min="772" max="772" width="25.125" style="579" customWidth="1"/>
    <col min="773" max="773" width="52.125" style="579" customWidth="1"/>
    <col min="774" max="775" width="5.125" style="579" bestFit="1" customWidth="1"/>
    <col min="776" max="776" width="7.125" style="579" bestFit="1" customWidth="1"/>
    <col min="777" max="781" width="4.5" style="579" customWidth="1"/>
    <col min="782" max="782" width="4.375" style="579" customWidth="1"/>
    <col min="783" max="784" width="4.5" style="579" customWidth="1"/>
    <col min="785" max="785" width="35.25" style="579" bestFit="1" customWidth="1"/>
    <col min="786" max="1024" width="9" style="579"/>
    <col min="1025" max="1025" width="4.625" style="579" customWidth="1"/>
    <col min="1026" max="1026" width="4.25" style="579" customWidth="1"/>
    <col min="1027" max="1027" width="6.875" style="579" bestFit="1" customWidth="1"/>
    <col min="1028" max="1028" width="25.125" style="579" customWidth="1"/>
    <col min="1029" max="1029" width="52.125" style="579" customWidth="1"/>
    <col min="1030" max="1031" width="5.125" style="579" bestFit="1" customWidth="1"/>
    <col min="1032" max="1032" width="7.125" style="579" bestFit="1" customWidth="1"/>
    <col min="1033" max="1037" width="4.5" style="579" customWidth="1"/>
    <col min="1038" max="1038" width="4.375" style="579" customWidth="1"/>
    <col min="1039" max="1040" width="4.5" style="579" customWidth="1"/>
    <col min="1041" max="1041" width="35.25" style="579" bestFit="1" customWidth="1"/>
    <col min="1042" max="1280" width="9" style="579"/>
    <col min="1281" max="1281" width="4.625" style="579" customWidth="1"/>
    <col min="1282" max="1282" width="4.25" style="579" customWidth="1"/>
    <col min="1283" max="1283" width="6.875" style="579" bestFit="1" customWidth="1"/>
    <col min="1284" max="1284" width="25.125" style="579" customWidth="1"/>
    <col min="1285" max="1285" width="52.125" style="579" customWidth="1"/>
    <col min="1286" max="1287" width="5.125" style="579" bestFit="1" customWidth="1"/>
    <col min="1288" max="1288" width="7.125" style="579" bestFit="1" customWidth="1"/>
    <col min="1289" max="1293" width="4.5" style="579" customWidth="1"/>
    <col min="1294" max="1294" width="4.375" style="579" customWidth="1"/>
    <col min="1295" max="1296" width="4.5" style="579" customWidth="1"/>
    <col min="1297" max="1297" width="35.25" style="579" bestFit="1" customWidth="1"/>
    <col min="1298" max="1536" width="9" style="579"/>
    <col min="1537" max="1537" width="4.625" style="579" customWidth="1"/>
    <col min="1538" max="1538" width="4.25" style="579" customWidth="1"/>
    <col min="1539" max="1539" width="6.875" style="579" bestFit="1" customWidth="1"/>
    <col min="1540" max="1540" width="25.125" style="579" customWidth="1"/>
    <col min="1541" max="1541" width="52.125" style="579" customWidth="1"/>
    <col min="1542" max="1543" width="5.125" style="579" bestFit="1" customWidth="1"/>
    <col min="1544" max="1544" width="7.125" style="579" bestFit="1" customWidth="1"/>
    <col min="1545" max="1549" width="4.5" style="579" customWidth="1"/>
    <col min="1550" max="1550" width="4.375" style="579" customWidth="1"/>
    <col min="1551" max="1552" width="4.5" style="579" customWidth="1"/>
    <col min="1553" max="1553" width="35.25" style="579" bestFit="1" customWidth="1"/>
    <col min="1554" max="1792" width="9" style="579"/>
    <col min="1793" max="1793" width="4.625" style="579" customWidth="1"/>
    <col min="1794" max="1794" width="4.25" style="579" customWidth="1"/>
    <col min="1795" max="1795" width="6.875" style="579" bestFit="1" customWidth="1"/>
    <col min="1796" max="1796" width="25.125" style="579" customWidth="1"/>
    <col min="1797" max="1797" width="52.125" style="579" customWidth="1"/>
    <col min="1798" max="1799" width="5.125" style="579" bestFit="1" customWidth="1"/>
    <col min="1800" max="1800" width="7.125" style="579" bestFit="1" customWidth="1"/>
    <col min="1801" max="1805" width="4.5" style="579" customWidth="1"/>
    <col min="1806" max="1806" width="4.375" style="579" customWidth="1"/>
    <col min="1807" max="1808" width="4.5" style="579" customWidth="1"/>
    <col min="1809" max="1809" width="35.25" style="579" bestFit="1" customWidth="1"/>
    <col min="1810" max="2048" width="9" style="579"/>
    <col min="2049" max="2049" width="4.625" style="579" customWidth="1"/>
    <col min="2050" max="2050" width="4.25" style="579" customWidth="1"/>
    <col min="2051" max="2051" width="6.875" style="579" bestFit="1" customWidth="1"/>
    <col min="2052" max="2052" width="25.125" style="579" customWidth="1"/>
    <col min="2053" max="2053" width="52.125" style="579" customWidth="1"/>
    <col min="2054" max="2055" width="5.125" style="579" bestFit="1" customWidth="1"/>
    <col min="2056" max="2056" width="7.125" style="579" bestFit="1" customWidth="1"/>
    <col min="2057" max="2061" width="4.5" style="579" customWidth="1"/>
    <col min="2062" max="2062" width="4.375" style="579" customWidth="1"/>
    <col min="2063" max="2064" width="4.5" style="579" customWidth="1"/>
    <col min="2065" max="2065" width="35.25" style="579" bestFit="1" customWidth="1"/>
    <col min="2066" max="2304" width="9" style="579"/>
    <col min="2305" max="2305" width="4.625" style="579" customWidth="1"/>
    <col min="2306" max="2306" width="4.25" style="579" customWidth="1"/>
    <col min="2307" max="2307" width="6.875" style="579" bestFit="1" customWidth="1"/>
    <col min="2308" max="2308" width="25.125" style="579" customWidth="1"/>
    <col min="2309" max="2309" width="52.125" style="579" customWidth="1"/>
    <col min="2310" max="2311" width="5.125" style="579" bestFit="1" customWidth="1"/>
    <col min="2312" max="2312" width="7.125" style="579" bestFit="1" customWidth="1"/>
    <col min="2313" max="2317" width="4.5" style="579" customWidth="1"/>
    <col min="2318" max="2318" width="4.375" style="579" customWidth="1"/>
    <col min="2319" max="2320" width="4.5" style="579" customWidth="1"/>
    <col min="2321" max="2321" width="35.25" style="579" bestFit="1" customWidth="1"/>
    <col min="2322" max="2560" width="9" style="579"/>
    <col min="2561" max="2561" width="4.625" style="579" customWidth="1"/>
    <col min="2562" max="2562" width="4.25" style="579" customWidth="1"/>
    <col min="2563" max="2563" width="6.875" style="579" bestFit="1" customWidth="1"/>
    <col min="2564" max="2564" width="25.125" style="579" customWidth="1"/>
    <col min="2565" max="2565" width="52.125" style="579" customWidth="1"/>
    <col min="2566" max="2567" width="5.125" style="579" bestFit="1" customWidth="1"/>
    <col min="2568" max="2568" width="7.125" style="579" bestFit="1" customWidth="1"/>
    <col min="2569" max="2573" width="4.5" style="579" customWidth="1"/>
    <col min="2574" max="2574" width="4.375" style="579" customWidth="1"/>
    <col min="2575" max="2576" width="4.5" style="579" customWidth="1"/>
    <col min="2577" max="2577" width="35.25" style="579" bestFit="1" customWidth="1"/>
    <col min="2578" max="2816" width="9" style="579"/>
    <col min="2817" max="2817" width="4.625" style="579" customWidth="1"/>
    <col min="2818" max="2818" width="4.25" style="579" customWidth="1"/>
    <col min="2819" max="2819" width="6.875" style="579" bestFit="1" customWidth="1"/>
    <col min="2820" max="2820" width="25.125" style="579" customWidth="1"/>
    <col min="2821" max="2821" width="52.125" style="579" customWidth="1"/>
    <col min="2822" max="2823" width="5.125" style="579" bestFit="1" customWidth="1"/>
    <col min="2824" max="2824" width="7.125" style="579" bestFit="1" customWidth="1"/>
    <col min="2825" max="2829" width="4.5" style="579" customWidth="1"/>
    <col min="2830" max="2830" width="4.375" style="579" customWidth="1"/>
    <col min="2831" max="2832" width="4.5" style="579" customWidth="1"/>
    <col min="2833" max="2833" width="35.25" style="579" bestFit="1" customWidth="1"/>
    <col min="2834" max="3072" width="9" style="579"/>
    <col min="3073" max="3073" width="4.625" style="579" customWidth="1"/>
    <col min="3074" max="3074" width="4.25" style="579" customWidth="1"/>
    <col min="3075" max="3075" width="6.875" style="579" bestFit="1" customWidth="1"/>
    <col min="3076" max="3076" width="25.125" style="579" customWidth="1"/>
    <col min="3077" max="3077" width="52.125" style="579" customWidth="1"/>
    <col min="3078" max="3079" width="5.125" style="579" bestFit="1" customWidth="1"/>
    <col min="3080" max="3080" width="7.125" style="579" bestFit="1" customWidth="1"/>
    <col min="3081" max="3085" width="4.5" style="579" customWidth="1"/>
    <col min="3086" max="3086" width="4.375" style="579" customWidth="1"/>
    <col min="3087" max="3088" width="4.5" style="579" customWidth="1"/>
    <col min="3089" max="3089" width="35.25" style="579" bestFit="1" customWidth="1"/>
    <col min="3090" max="3328" width="9" style="579"/>
    <col min="3329" max="3329" width="4.625" style="579" customWidth="1"/>
    <col min="3330" max="3330" width="4.25" style="579" customWidth="1"/>
    <col min="3331" max="3331" width="6.875" style="579" bestFit="1" customWidth="1"/>
    <col min="3332" max="3332" width="25.125" style="579" customWidth="1"/>
    <col min="3333" max="3333" width="52.125" style="579" customWidth="1"/>
    <col min="3334" max="3335" width="5.125" style="579" bestFit="1" customWidth="1"/>
    <col min="3336" max="3336" width="7.125" style="579" bestFit="1" customWidth="1"/>
    <col min="3337" max="3341" width="4.5" style="579" customWidth="1"/>
    <col min="3342" max="3342" width="4.375" style="579" customWidth="1"/>
    <col min="3343" max="3344" width="4.5" style="579" customWidth="1"/>
    <col min="3345" max="3345" width="35.25" style="579" bestFit="1" customWidth="1"/>
    <col min="3346" max="3584" width="9" style="579"/>
    <col min="3585" max="3585" width="4.625" style="579" customWidth="1"/>
    <col min="3586" max="3586" width="4.25" style="579" customWidth="1"/>
    <col min="3587" max="3587" width="6.875" style="579" bestFit="1" customWidth="1"/>
    <col min="3588" max="3588" width="25.125" style="579" customWidth="1"/>
    <col min="3589" max="3589" width="52.125" style="579" customWidth="1"/>
    <col min="3590" max="3591" width="5.125" style="579" bestFit="1" customWidth="1"/>
    <col min="3592" max="3592" width="7.125" style="579" bestFit="1" customWidth="1"/>
    <col min="3593" max="3597" width="4.5" style="579" customWidth="1"/>
    <col min="3598" max="3598" width="4.375" style="579" customWidth="1"/>
    <col min="3599" max="3600" width="4.5" style="579" customWidth="1"/>
    <col min="3601" max="3601" width="35.25" style="579" bestFit="1" customWidth="1"/>
    <col min="3602" max="3840" width="9" style="579"/>
    <col min="3841" max="3841" width="4.625" style="579" customWidth="1"/>
    <col min="3842" max="3842" width="4.25" style="579" customWidth="1"/>
    <col min="3843" max="3843" width="6.875" style="579" bestFit="1" customWidth="1"/>
    <col min="3844" max="3844" width="25.125" style="579" customWidth="1"/>
    <col min="3845" max="3845" width="52.125" style="579" customWidth="1"/>
    <col min="3846" max="3847" width="5.125" style="579" bestFit="1" customWidth="1"/>
    <col min="3848" max="3848" width="7.125" style="579" bestFit="1" customWidth="1"/>
    <col min="3849" max="3853" width="4.5" style="579" customWidth="1"/>
    <col min="3854" max="3854" width="4.375" style="579" customWidth="1"/>
    <col min="3855" max="3856" width="4.5" style="579" customWidth="1"/>
    <col min="3857" max="3857" width="35.25" style="579" bestFit="1" customWidth="1"/>
    <col min="3858" max="4096" width="9" style="579"/>
    <col min="4097" max="4097" width="4.625" style="579" customWidth="1"/>
    <col min="4098" max="4098" width="4.25" style="579" customWidth="1"/>
    <col min="4099" max="4099" width="6.875" style="579" bestFit="1" customWidth="1"/>
    <col min="4100" max="4100" width="25.125" style="579" customWidth="1"/>
    <col min="4101" max="4101" width="52.125" style="579" customWidth="1"/>
    <col min="4102" max="4103" width="5.125" style="579" bestFit="1" customWidth="1"/>
    <col min="4104" max="4104" width="7.125" style="579" bestFit="1" customWidth="1"/>
    <col min="4105" max="4109" width="4.5" style="579" customWidth="1"/>
    <col min="4110" max="4110" width="4.375" style="579" customWidth="1"/>
    <col min="4111" max="4112" width="4.5" style="579" customWidth="1"/>
    <col min="4113" max="4113" width="35.25" style="579" bestFit="1" customWidth="1"/>
    <col min="4114" max="4352" width="9" style="579"/>
    <col min="4353" max="4353" width="4.625" style="579" customWidth="1"/>
    <col min="4354" max="4354" width="4.25" style="579" customWidth="1"/>
    <col min="4355" max="4355" width="6.875" style="579" bestFit="1" customWidth="1"/>
    <col min="4356" max="4356" width="25.125" style="579" customWidth="1"/>
    <col min="4357" max="4357" width="52.125" style="579" customWidth="1"/>
    <col min="4358" max="4359" width="5.125" style="579" bestFit="1" customWidth="1"/>
    <col min="4360" max="4360" width="7.125" style="579" bestFit="1" customWidth="1"/>
    <col min="4361" max="4365" width="4.5" style="579" customWidth="1"/>
    <col min="4366" max="4366" width="4.375" style="579" customWidth="1"/>
    <col min="4367" max="4368" width="4.5" style="579" customWidth="1"/>
    <col min="4369" max="4369" width="35.25" style="579" bestFit="1" customWidth="1"/>
    <col min="4370" max="4608" width="9" style="579"/>
    <col min="4609" max="4609" width="4.625" style="579" customWidth="1"/>
    <col min="4610" max="4610" width="4.25" style="579" customWidth="1"/>
    <col min="4611" max="4611" width="6.875" style="579" bestFit="1" customWidth="1"/>
    <col min="4612" max="4612" width="25.125" style="579" customWidth="1"/>
    <col min="4613" max="4613" width="52.125" style="579" customWidth="1"/>
    <col min="4614" max="4615" width="5.125" style="579" bestFit="1" customWidth="1"/>
    <col min="4616" max="4616" width="7.125" style="579" bestFit="1" customWidth="1"/>
    <col min="4617" max="4621" width="4.5" style="579" customWidth="1"/>
    <col min="4622" max="4622" width="4.375" style="579" customWidth="1"/>
    <col min="4623" max="4624" width="4.5" style="579" customWidth="1"/>
    <col min="4625" max="4625" width="35.25" style="579" bestFit="1" customWidth="1"/>
    <col min="4626" max="4864" width="9" style="579"/>
    <col min="4865" max="4865" width="4.625" style="579" customWidth="1"/>
    <col min="4866" max="4866" width="4.25" style="579" customWidth="1"/>
    <col min="4867" max="4867" width="6.875" style="579" bestFit="1" customWidth="1"/>
    <col min="4868" max="4868" width="25.125" style="579" customWidth="1"/>
    <col min="4869" max="4869" width="52.125" style="579" customWidth="1"/>
    <col min="4870" max="4871" width="5.125" style="579" bestFit="1" customWidth="1"/>
    <col min="4872" max="4872" width="7.125" style="579" bestFit="1" customWidth="1"/>
    <col min="4873" max="4877" width="4.5" style="579" customWidth="1"/>
    <col min="4878" max="4878" width="4.375" style="579" customWidth="1"/>
    <col min="4879" max="4880" width="4.5" style="579" customWidth="1"/>
    <col min="4881" max="4881" width="35.25" style="579" bestFit="1" customWidth="1"/>
    <col min="4882" max="5120" width="9" style="579"/>
    <col min="5121" max="5121" width="4.625" style="579" customWidth="1"/>
    <col min="5122" max="5122" width="4.25" style="579" customWidth="1"/>
    <col min="5123" max="5123" width="6.875" style="579" bestFit="1" customWidth="1"/>
    <col min="5124" max="5124" width="25.125" style="579" customWidth="1"/>
    <col min="5125" max="5125" width="52.125" style="579" customWidth="1"/>
    <col min="5126" max="5127" width="5.125" style="579" bestFit="1" customWidth="1"/>
    <col min="5128" max="5128" width="7.125" style="579" bestFit="1" customWidth="1"/>
    <col min="5129" max="5133" width="4.5" style="579" customWidth="1"/>
    <col min="5134" max="5134" width="4.375" style="579" customWidth="1"/>
    <col min="5135" max="5136" width="4.5" style="579" customWidth="1"/>
    <col min="5137" max="5137" width="35.25" style="579" bestFit="1" customWidth="1"/>
    <col min="5138" max="5376" width="9" style="579"/>
    <col min="5377" max="5377" width="4.625" style="579" customWidth="1"/>
    <col min="5378" max="5378" width="4.25" style="579" customWidth="1"/>
    <col min="5379" max="5379" width="6.875" style="579" bestFit="1" customWidth="1"/>
    <col min="5380" max="5380" width="25.125" style="579" customWidth="1"/>
    <col min="5381" max="5381" width="52.125" style="579" customWidth="1"/>
    <col min="5382" max="5383" width="5.125" style="579" bestFit="1" customWidth="1"/>
    <col min="5384" max="5384" width="7.125" style="579" bestFit="1" customWidth="1"/>
    <col min="5385" max="5389" width="4.5" style="579" customWidth="1"/>
    <col min="5390" max="5390" width="4.375" style="579" customWidth="1"/>
    <col min="5391" max="5392" width="4.5" style="579" customWidth="1"/>
    <col min="5393" max="5393" width="35.25" style="579" bestFit="1" customWidth="1"/>
    <col min="5394" max="5632" width="9" style="579"/>
    <col min="5633" max="5633" width="4.625" style="579" customWidth="1"/>
    <col min="5634" max="5634" width="4.25" style="579" customWidth="1"/>
    <col min="5635" max="5635" width="6.875" style="579" bestFit="1" customWidth="1"/>
    <col min="5636" max="5636" width="25.125" style="579" customWidth="1"/>
    <col min="5637" max="5637" width="52.125" style="579" customWidth="1"/>
    <col min="5638" max="5639" width="5.125" style="579" bestFit="1" customWidth="1"/>
    <col min="5640" max="5640" width="7.125" style="579" bestFit="1" customWidth="1"/>
    <col min="5641" max="5645" width="4.5" style="579" customWidth="1"/>
    <col min="5646" max="5646" width="4.375" style="579" customWidth="1"/>
    <col min="5647" max="5648" width="4.5" style="579" customWidth="1"/>
    <col min="5649" max="5649" width="35.25" style="579" bestFit="1" customWidth="1"/>
    <col min="5650" max="5888" width="9" style="579"/>
    <col min="5889" max="5889" width="4.625" style="579" customWidth="1"/>
    <col min="5890" max="5890" width="4.25" style="579" customWidth="1"/>
    <col min="5891" max="5891" width="6.875" style="579" bestFit="1" customWidth="1"/>
    <col min="5892" max="5892" width="25.125" style="579" customWidth="1"/>
    <col min="5893" max="5893" width="52.125" style="579" customWidth="1"/>
    <col min="5894" max="5895" width="5.125" style="579" bestFit="1" customWidth="1"/>
    <col min="5896" max="5896" width="7.125" style="579" bestFit="1" customWidth="1"/>
    <col min="5897" max="5901" width="4.5" style="579" customWidth="1"/>
    <col min="5902" max="5902" width="4.375" style="579" customWidth="1"/>
    <col min="5903" max="5904" width="4.5" style="579" customWidth="1"/>
    <col min="5905" max="5905" width="35.25" style="579" bestFit="1" customWidth="1"/>
    <col min="5906" max="6144" width="9" style="579"/>
    <col min="6145" max="6145" width="4.625" style="579" customWidth="1"/>
    <col min="6146" max="6146" width="4.25" style="579" customWidth="1"/>
    <col min="6147" max="6147" width="6.875" style="579" bestFit="1" customWidth="1"/>
    <col min="6148" max="6148" width="25.125" style="579" customWidth="1"/>
    <col min="6149" max="6149" width="52.125" style="579" customWidth="1"/>
    <col min="6150" max="6151" width="5.125" style="579" bestFit="1" customWidth="1"/>
    <col min="6152" max="6152" width="7.125" style="579" bestFit="1" customWidth="1"/>
    <col min="6153" max="6157" width="4.5" style="579" customWidth="1"/>
    <col min="6158" max="6158" width="4.375" style="579" customWidth="1"/>
    <col min="6159" max="6160" width="4.5" style="579" customWidth="1"/>
    <col min="6161" max="6161" width="35.25" style="579" bestFit="1" customWidth="1"/>
    <col min="6162" max="6400" width="9" style="579"/>
    <col min="6401" max="6401" width="4.625" style="579" customWidth="1"/>
    <col min="6402" max="6402" width="4.25" style="579" customWidth="1"/>
    <col min="6403" max="6403" width="6.875" style="579" bestFit="1" customWidth="1"/>
    <col min="6404" max="6404" width="25.125" style="579" customWidth="1"/>
    <col min="6405" max="6405" width="52.125" style="579" customWidth="1"/>
    <col min="6406" max="6407" width="5.125" style="579" bestFit="1" customWidth="1"/>
    <col min="6408" max="6408" width="7.125" style="579" bestFit="1" customWidth="1"/>
    <col min="6409" max="6413" width="4.5" style="579" customWidth="1"/>
    <col min="6414" max="6414" width="4.375" style="579" customWidth="1"/>
    <col min="6415" max="6416" width="4.5" style="579" customWidth="1"/>
    <col min="6417" max="6417" width="35.25" style="579" bestFit="1" customWidth="1"/>
    <col min="6418" max="6656" width="9" style="579"/>
    <col min="6657" max="6657" width="4.625" style="579" customWidth="1"/>
    <col min="6658" max="6658" width="4.25" style="579" customWidth="1"/>
    <col min="6659" max="6659" width="6.875" style="579" bestFit="1" customWidth="1"/>
    <col min="6660" max="6660" width="25.125" style="579" customWidth="1"/>
    <col min="6661" max="6661" width="52.125" style="579" customWidth="1"/>
    <col min="6662" max="6663" width="5.125" style="579" bestFit="1" customWidth="1"/>
    <col min="6664" max="6664" width="7.125" style="579" bestFit="1" customWidth="1"/>
    <col min="6665" max="6669" width="4.5" style="579" customWidth="1"/>
    <col min="6670" max="6670" width="4.375" style="579" customWidth="1"/>
    <col min="6671" max="6672" width="4.5" style="579" customWidth="1"/>
    <col min="6673" max="6673" width="35.25" style="579" bestFit="1" customWidth="1"/>
    <col min="6674" max="6912" width="9" style="579"/>
    <col min="6913" max="6913" width="4.625" style="579" customWidth="1"/>
    <col min="6914" max="6914" width="4.25" style="579" customWidth="1"/>
    <col min="6915" max="6915" width="6.875" style="579" bestFit="1" customWidth="1"/>
    <col min="6916" max="6916" width="25.125" style="579" customWidth="1"/>
    <col min="6917" max="6917" width="52.125" style="579" customWidth="1"/>
    <col min="6918" max="6919" width="5.125" style="579" bestFit="1" customWidth="1"/>
    <col min="6920" max="6920" width="7.125" style="579" bestFit="1" customWidth="1"/>
    <col min="6921" max="6925" width="4.5" style="579" customWidth="1"/>
    <col min="6926" max="6926" width="4.375" style="579" customWidth="1"/>
    <col min="6927" max="6928" width="4.5" style="579" customWidth="1"/>
    <col min="6929" max="6929" width="35.25" style="579" bestFit="1" customWidth="1"/>
    <col min="6930" max="7168" width="9" style="579"/>
    <col min="7169" max="7169" width="4.625" style="579" customWidth="1"/>
    <col min="7170" max="7170" width="4.25" style="579" customWidth="1"/>
    <col min="7171" max="7171" width="6.875" style="579" bestFit="1" customWidth="1"/>
    <col min="7172" max="7172" width="25.125" style="579" customWidth="1"/>
    <col min="7173" max="7173" width="52.125" style="579" customWidth="1"/>
    <col min="7174" max="7175" width="5.125" style="579" bestFit="1" customWidth="1"/>
    <col min="7176" max="7176" width="7.125" style="579" bestFit="1" customWidth="1"/>
    <col min="7177" max="7181" width="4.5" style="579" customWidth="1"/>
    <col min="7182" max="7182" width="4.375" style="579" customWidth="1"/>
    <col min="7183" max="7184" width="4.5" style="579" customWidth="1"/>
    <col min="7185" max="7185" width="35.25" style="579" bestFit="1" customWidth="1"/>
    <col min="7186" max="7424" width="9" style="579"/>
    <col min="7425" max="7425" width="4.625" style="579" customWidth="1"/>
    <col min="7426" max="7426" width="4.25" style="579" customWidth="1"/>
    <col min="7427" max="7427" width="6.875" style="579" bestFit="1" customWidth="1"/>
    <col min="7428" max="7428" width="25.125" style="579" customWidth="1"/>
    <col min="7429" max="7429" width="52.125" style="579" customWidth="1"/>
    <col min="7430" max="7431" width="5.125" style="579" bestFit="1" customWidth="1"/>
    <col min="7432" max="7432" width="7.125" style="579" bestFit="1" customWidth="1"/>
    <col min="7433" max="7437" width="4.5" style="579" customWidth="1"/>
    <col min="7438" max="7438" width="4.375" style="579" customWidth="1"/>
    <col min="7439" max="7440" width="4.5" style="579" customWidth="1"/>
    <col min="7441" max="7441" width="35.25" style="579" bestFit="1" customWidth="1"/>
    <col min="7442" max="7680" width="9" style="579"/>
    <col min="7681" max="7681" width="4.625" style="579" customWidth="1"/>
    <col min="7682" max="7682" width="4.25" style="579" customWidth="1"/>
    <col min="7683" max="7683" width="6.875" style="579" bestFit="1" customWidth="1"/>
    <col min="7684" max="7684" width="25.125" style="579" customWidth="1"/>
    <col min="7685" max="7685" width="52.125" style="579" customWidth="1"/>
    <col min="7686" max="7687" width="5.125" style="579" bestFit="1" customWidth="1"/>
    <col min="7688" max="7688" width="7.125" style="579" bestFit="1" customWidth="1"/>
    <col min="7689" max="7693" width="4.5" style="579" customWidth="1"/>
    <col min="7694" max="7694" width="4.375" style="579" customWidth="1"/>
    <col min="7695" max="7696" width="4.5" style="579" customWidth="1"/>
    <col min="7697" max="7697" width="35.25" style="579" bestFit="1" customWidth="1"/>
    <col min="7698" max="7936" width="9" style="579"/>
    <col min="7937" max="7937" width="4.625" style="579" customWidth="1"/>
    <col min="7938" max="7938" width="4.25" style="579" customWidth="1"/>
    <col min="7939" max="7939" width="6.875" style="579" bestFit="1" customWidth="1"/>
    <col min="7940" max="7940" width="25.125" style="579" customWidth="1"/>
    <col min="7941" max="7941" width="52.125" style="579" customWidth="1"/>
    <col min="7942" max="7943" width="5.125" style="579" bestFit="1" customWidth="1"/>
    <col min="7944" max="7944" width="7.125" style="579" bestFit="1" customWidth="1"/>
    <col min="7945" max="7949" width="4.5" style="579" customWidth="1"/>
    <col min="7950" max="7950" width="4.375" style="579" customWidth="1"/>
    <col min="7951" max="7952" width="4.5" style="579" customWidth="1"/>
    <col min="7953" max="7953" width="35.25" style="579" bestFit="1" customWidth="1"/>
    <col min="7954" max="8192" width="9" style="579"/>
    <col min="8193" max="8193" width="4.625" style="579" customWidth="1"/>
    <col min="8194" max="8194" width="4.25" style="579" customWidth="1"/>
    <col min="8195" max="8195" width="6.875" style="579" bestFit="1" customWidth="1"/>
    <col min="8196" max="8196" width="25.125" style="579" customWidth="1"/>
    <col min="8197" max="8197" width="52.125" style="579" customWidth="1"/>
    <col min="8198" max="8199" width="5.125" style="579" bestFit="1" customWidth="1"/>
    <col min="8200" max="8200" width="7.125" style="579" bestFit="1" customWidth="1"/>
    <col min="8201" max="8205" width="4.5" style="579" customWidth="1"/>
    <col min="8206" max="8206" width="4.375" style="579" customWidth="1"/>
    <col min="8207" max="8208" width="4.5" style="579" customWidth="1"/>
    <col min="8209" max="8209" width="35.25" style="579" bestFit="1" customWidth="1"/>
    <col min="8210" max="8448" width="9" style="579"/>
    <col min="8449" max="8449" width="4.625" style="579" customWidth="1"/>
    <col min="8450" max="8450" width="4.25" style="579" customWidth="1"/>
    <col min="8451" max="8451" width="6.875" style="579" bestFit="1" customWidth="1"/>
    <col min="8452" max="8452" width="25.125" style="579" customWidth="1"/>
    <col min="8453" max="8453" width="52.125" style="579" customWidth="1"/>
    <col min="8454" max="8455" width="5.125" style="579" bestFit="1" customWidth="1"/>
    <col min="8456" max="8456" width="7.125" style="579" bestFit="1" customWidth="1"/>
    <col min="8457" max="8461" width="4.5" style="579" customWidth="1"/>
    <col min="8462" max="8462" width="4.375" style="579" customWidth="1"/>
    <col min="8463" max="8464" width="4.5" style="579" customWidth="1"/>
    <col min="8465" max="8465" width="35.25" style="579" bestFit="1" customWidth="1"/>
    <col min="8466" max="8704" width="9" style="579"/>
    <col min="8705" max="8705" width="4.625" style="579" customWidth="1"/>
    <col min="8706" max="8706" width="4.25" style="579" customWidth="1"/>
    <col min="8707" max="8707" width="6.875" style="579" bestFit="1" customWidth="1"/>
    <col min="8708" max="8708" width="25.125" style="579" customWidth="1"/>
    <col min="8709" max="8709" width="52.125" style="579" customWidth="1"/>
    <col min="8710" max="8711" width="5.125" style="579" bestFit="1" customWidth="1"/>
    <col min="8712" max="8712" width="7.125" style="579" bestFit="1" customWidth="1"/>
    <col min="8713" max="8717" width="4.5" style="579" customWidth="1"/>
    <col min="8718" max="8718" width="4.375" style="579" customWidth="1"/>
    <col min="8719" max="8720" width="4.5" style="579" customWidth="1"/>
    <col min="8721" max="8721" width="35.25" style="579" bestFit="1" customWidth="1"/>
    <col min="8722" max="8960" width="9" style="579"/>
    <col min="8961" max="8961" width="4.625" style="579" customWidth="1"/>
    <col min="8962" max="8962" width="4.25" style="579" customWidth="1"/>
    <col min="8963" max="8963" width="6.875" style="579" bestFit="1" customWidth="1"/>
    <col min="8964" max="8964" width="25.125" style="579" customWidth="1"/>
    <col min="8965" max="8965" width="52.125" style="579" customWidth="1"/>
    <col min="8966" max="8967" width="5.125" style="579" bestFit="1" customWidth="1"/>
    <col min="8968" max="8968" width="7.125" style="579" bestFit="1" customWidth="1"/>
    <col min="8969" max="8973" width="4.5" style="579" customWidth="1"/>
    <col min="8974" max="8974" width="4.375" style="579" customWidth="1"/>
    <col min="8975" max="8976" width="4.5" style="579" customWidth="1"/>
    <col min="8977" max="8977" width="35.25" style="579" bestFit="1" customWidth="1"/>
    <col min="8978" max="9216" width="9" style="579"/>
    <col min="9217" max="9217" width="4.625" style="579" customWidth="1"/>
    <col min="9218" max="9218" width="4.25" style="579" customWidth="1"/>
    <col min="9219" max="9219" width="6.875" style="579" bestFit="1" customWidth="1"/>
    <col min="9220" max="9220" width="25.125" style="579" customWidth="1"/>
    <col min="9221" max="9221" width="52.125" style="579" customWidth="1"/>
    <col min="9222" max="9223" width="5.125" style="579" bestFit="1" customWidth="1"/>
    <col min="9224" max="9224" width="7.125" style="579" bestFit="1" customWidth="1"/>
    <col min="9225" max="9229" width="4.5" style="579" customWidth="1"/>
    <col min="9230" max="9230" width="4.375" style="579" customWidth="1"/>
    <col min="9231" max="9232" width="4.5" style="579" customWidth="1"/>
    <col min="9233" max="9233" width="35.25" style="579" bestFit="1" customWidth="1"/>
    <col min="9234" max="9472" width="9" style="579"/>
    <col min="9473" max="9473" width="4.625" style="579" customWidth="1"/>
    <col min="9474" max="9474" width="4.25" style="579" customWidth="1"/>
    <col min="9475" max="9475" width="6.875" style="579" bestFit="1" customWidth="1"/>
    <col min="9476" max="9476" width="25.125" style="579" customWidth="1"/>
    <col min="9477" max="9477" width="52.125" style="579" customWidth="1"/>
    <col min="9478" max="9479" width="5.125" style="579" bestFit="1" customWidth="1"/>
    <col min="9480" max="9480" width="7.125" style="579" bestFit="1" customWidth="1"/>
    <col min="9481" max="9485" width="4.5" style="579" customWidth="1"/>
    <col min="9486" max="9486" width="4.375" style="579" customWidth="1"/>
    <col min="9487" max="9488" width="4.5" style="579" customWidth="1"/>
    <col min="9489" max="9489" width="35.25" style="579" bestFit="1" customWidth="1"/>
    <col min="9490" max="9728" width="9" style="579"/>
    <col min="9729" max="9729" width="4.625" style="579" customWidth="1"/>
    <col min="9730" max="9730" width="4.25" style="579" customWidth="1"/>
    <col min="9731" max="9731" width="6.875" style="579" bestFit="1" customWidth="1"/>
    <col min="9732" max="9732" width="25.125" style="579" customWidth="1"/>
    <col min="9733" max="9733" width="52.125" style="579" customWidth="1"/>
    <col min="9734" max="9735" width="5.125" style="579" bestFit="1" customWidth="1"/>
    <col min="9736" max="9736" width="7.125" style="579" bestFit="1" customWidth="1"/>
    <col min="9737" max="9741" width="4.5" style="579" customWidth="1"/>
    <col min="9742" max="9742" width="4.375" style="579" customWidth="1"/>
    <col min="9743" max="9744" width="4.5" style="579" customWidth="1"/>
    <col min="9745" max="9745" width="35.25" style="579" bestFit="1" customWidth="1"/>
    <col min="9746" max="9984" width="9" style="579"/>
    <col min="9985" max="9985" width="4.625" style="579" customWidth="1"/>
    <col min="9986" max="9986" width="4.25" style="579" customWidth="1"/>
    <col min="9987" max="9987" width="6.875" style="579" bestFit="1" customWidth="1"/>
    <col min="9988" max="9988" width="25.125" style="579" customWidth="1"/>
    <col min="9989" max="9989" width="52.125" style="579" customWidth="1"/>
    <col min="9990" max="9991" width="5.125" style="579" bestFit="1" customWidth="1"/>
    <col min="9992" max="9992" width="7.125" style="579" bestFit="1" customWidth="1"/>
    <col min="9993" max="9997" width="4.5" style="579" customWidth="1"/>
    <col min="9998" max="9998" width="4.375" style="579" customWidth="1"/>
    <col min="9999" max="10000" width="4.5" style="579" customWidth="1"/>
    <col min="10001" max="10001" width="35.25" style="579" bestFit="1" customWidth="1"/>
    <col min="10002" max="10240" width="9" style="579"/>
    <col min="10241" max="10241" width="4.625" style="579" customWidth="1"/>
    <col min="10242" max="10242" width="4.25" style="579" customWidth="1"/>
    <col min="10243" max="10243" width="6.875" style="579" bestFit="1" customWidth="1"/>
    <col min="10244" max="10244" width="25.125" style="579" customWidth="1"/>
    <col min="10245" max="10245" width="52.125" style="579" customWidth="1"/>
    <col min="10246" max="10247" width="5.125" style="579" bestFit="1" customWidth="1"/>
    <col min="10248" max="10248" width="7.125" style="579" bestFit="1" customWidth="1"/>
    <col min="10249" max="10253" width="4.5" style="579" customWidth="1"/>
    <col min="10254" max="10254" width="4.375" style="579" customWidth="1"/>
    <col min="10255" max="10256" width="4.5" style="579" customWidth="1"/>
    <col min="10257" max="10257" width="35.25" style="579" bestFit="1" customWidth="1"/>
    <col min="10258" max="10496" width="9" style="579"/>
    <col min="10497" max="10497" width="4.625" style="579" customWidth="1"/>
    <col min="10498" max="10498" width="4.25" style="579" customWidth="1"/>
    <col min="10499" max="10499" width="6.875" style="579" bestFit="1" customWidth="1"/>
    <col min="10500" max="10500" width="25.125" style="579" customWidth="1"/>
    <col min="10501" max="10501" width="52.125" style="579" customWidth="1"/>
    <col min="10502" max="10503" width="5.125" style="579" bestFit="1" customWidth="1"/>
    <col min="10504" max="10504" width="7.125" style="579" bestFit="1" customWidth="1"/>
    <col min="10505" max="10509" width="4.5" style="579" customWidth="1"/>
    <col min="10510" max="10510" width="4.375" style="579" customWidth="1"/>
    <col min="10511" max="10512" width="4.5" style="579" customWidth="1"/>
    <col min="10513" max="10513" width="35.25" style="579" bestFit="1" customWidth="1"/>
    <col min="10514" max="10752" width="9" style="579"/>
    <col min="10753" max="10753" width="4.625" style="579" customWidth="1"/>
    <col min="10754" max="10754" width="4.25" style="579" customWidth="1"/>
    <col min="10755" max="10755" width="6.875" style="579" bestFit="1" customWidth="1"/>
    <col min="10756" max="10756" width="25.125" style="579" customWidth="1"/>
    <col min="10757" max="10757" width="52.125" style="579" customWidth="1"/>
    <col min="10758" max="10759" width="5.125" style="579" bestFit="1" customWidth="1"/>
    <col min="10760" max="10760" width="7.125" style="579" bestFit="1" customWidth="1"/>
    <col min="10761" max="10765" width="4.5" style="579" customWidth="1"/>
    <col min="10766" max="10766" width="4.375" style="579" customWidth="1"/>
    <col min="10767" max="10768" width="4.5" style="579" customWidth="1"/>
    <col min="10769" max="10769" width="35.25" style="579" bestFit="1" customWidth="1"/>
    <col min="10770" max="11008" width="9" style="579"/>
    <col min="11009" max="11009" width="4.625" style="579" customWidth="1"/>
    <col min="11010" max="11010" width="4.25" style="579" customWidth="1"/>
    <col min="11011" max="11011" width="6.875" style="579" bestFit="1" customWidth="1"/>
    <col min="11012" max="11012" width="25.125" style="579" customWidth="1"/>
    <col min="11013" max="11013" width="52.125" style="579" customWidth="1"/>
    <col min="11014" max="11015" width="5.125" style="579" bestFit="1" customWidth="1"/>
    <col min="11016" max="11016" width="7.125" style="579" bestFit="1" customWidth="1"/>
    <col min="11017" max="11021" width="4.5" style="579" customWidth="1"/>
    <col min="11022" max="11022" width="4.375" style="579" customWidth="1"/>
    <col min="11023" max="11024" width="4.5" style="579" customWidth="1"/>
    <col min="11025" max="11025" width="35.25" style="579" bestFit="1" customWidth="1"/>
    <col min="11026" max="11264" width="9" style="579"/>
    <col min="11265" max="11265" width="4.625" style="579" customWidth="1"/>
    <col min="11266" max="11266" width="4.25" style="579" customWidth="1"/>
    <col min="11267" max="11267" width="6.875" style="579" bestFit="1" customWidth="1"/>
    <col min="11268" max="11268" width="25.125" style="579" customWidth="1"/>
    <col min="11269" max="11269" width="52.125" style="579" customWidth="1"/>
    <col min="11270" max="11271" width="5.125" style="579" bestFit="1" customWidth="1"/>
    <col min="11272" max="11272" width="7.125" style="579" bestFit="1" customWidth="1"/>
    <col min="11273" max="11277" width="4.5" style="579" customWidth="1"/>
    <col min="11278" max="11278" width="4.375" style="579" customWidth="1"/>
    <col min="11279" max="11280" width="4.5" style="579" customWidth="1"/>
    <col min="11281" max="11281" width="35.25" style="579" bestFit="1" customWidth="1"/>
    <col min="11282" max="11520" width="9" style="579"/>
    <col min="11521" max="11521" width="4.625" style="579" customWidth="1"/>
    <col min="11522" max="11522" width="4.25" style="579" customWidth="1"/>
    <col min="11523" max="11523" width="6.875" style="579" bestFit="1" customWidth="1"/>
    <col min="11524" max="11524" width="25.125" style="579" customWidth="1"/>
    <col min="11525" max="11525" width="52.125" style="579" customWidth="1"/>
    <col min="11526" max="11527" width="5.125" style="579" bestFit="1" customWidth="1"/>
    <col min="11528" max="11528" width="7.125" style="579" bestFit="1" customWidth="1"/>
    <col min="11529" max="11533" width="4.5" style="579" customWidth="1"/>
    <col min="11534" max="11534" width="4.375" style="579" customWidth="1"/>
    <col min="11535" max="11536" width="4.5" style="579" customWidth="1"/>
    <col min="11537" max="11537" width="35.25" style="579" bestFit="1" customWidth="1"/>
    <col min="11538" max="11776" width="9" style="579"/>
    <col min="11777" max="11777" width="4.625" style="579" customWidth="1"/>
    <col min="11778" max="11778" width="4.25" style="579" customWidth="1"/>
    <col min="11779" max="11779" width="6.875" style="579" bestFit="1" customWidth="1"/>
    <col min="11780" max="11780" width="25.125" style="579" customWidth="1"/>
    <col min="11781" max="11781" width="52.125" style="579" customWidth="1"/>
    <col min="11782" max="11783" width="5.125" style="579" bestFit="1" customWidth="1"/>
    <col min="11784" max="11784" width="7.125" style="579" bestFit="1" customWidth="1"/>
    <col min="11785" max="11789" width="4.5" style="579" customWidth="1"/>
    <col min="11790" max="11790" width="4.375" style="579" customWidth="1"/>
    <col min="11791" max="11792" width="4.5" style="579" customWidth="1"/>
    <col min="11793" max="11793" width="35.25" style="579" bestFit="1" customWidth="1"/>
    <col min="11794" max="12032" width="9" style="579"/>
    <col min="12033" max="12033" width="4.625" style="579" customWidth="1"/>
    <col min="12034" max="12034" width="4.25" style="579" customWidth="1"/>
    <col min="12035" max="12035" width="6.875" style="579" bestFit="1" customWidth="1"/>
    <col min="12036" max="12036" width="25.125" style="579" customWidth="1"/>
    <col min="12037" max="12037" width="52.125" style="579" customWidth="1"/>
    <col min="12038" max="12039" width="5.125" style="579" bestFit="1" customWidth="1"/>
    <col min="12040" max="12040" width="7.125" style="579" bestFit="1" customWidth="1"/>
    <col min="12041" max="12045" width="4.5" style="579" customWidth="1"/>
    <col min="12046" max="12046" width="4.375" style="579" customWidth="1"/>
    <col min="12047" max="12048" width="4.5" style="579" customWidth="1"/>
    <col min="12049" max="12049" width="35.25" style="579" bestFit="1" customWidth="1"/>
    <col min="12050" max="12288" width="9" style="579"/>
    <col min="12289" max="12289" width="4.625" style="579" customWidth="1"/>
    <col min="12290" max="12290" width="4.25" style="579" customWidth="1"/>
    <col min="12291" max="12291" width="6.875" style="579" bestFit="1" customWidth="1"/>
    <col min="12292" max="12292" width="25.125" style="579" customWidth="1"/>
    <col min="12293" max="12293" width="52.125" style="579" customWidth="1"/>
    <col min="12294" max="12295" width="5.125" style="579" bestFit="1" customWidth="1"/>
    <col min="12296" max="12296" width="7.125" style="579" bestFit="1" customWidth="1"/>
    <col min="12297" max="12301" width="4.5" style="579" customWidth="1"/>
    <col min="12302" max="12302" width="4.375" style="579" customWidth="1"/>
    <col min="12303" max="12304" width="4.5" style="579" customWidth="1"/>
    <col min="12305" max="12305" width="35.25" style="579" bestFit="1" customWidth="1"/>
    <col min="12306" max="12544" width="9" style="579"/>
    <col min="12545" max="12545" width="4.625" style="579" customWidth="1"/>
    <col min="12546" max="12546" width="4.25" style="579" customWidth="1"/>
    <col min="12547" max="12547" width="6.875" style="579" bestFit="1" customWidth="1"/>
    <col min="12548" max="12548" width="25.125" style="579" customWidth="1"/>
    <col min="12549" max="12549" width="52.125" style="579" customWidth="1"/>
    <col min="12550" max="12551" width="5.125" style="579" bestFit="1" customWidth="1"/>
    <col min="12552" max="12552" width="7.125" style="579" bestFit="1" customWidth="1"/>
    <col min="12553" max="12557" width="4.5" style="579" customWidth="1"/>
    <col min="12558" max="12558" width="4.375" style="579" customWidth="1"/>
    <col min="12559" max="12560" width="4.5" style="579" customWidth="1"/>
    <col min="12561" max="12561" width="35.25" style="579" bestFit="1" customWidth="1"/>
    <col min="12562" max="12800" width="9" style="579"/>
    <col min="12801" max="12801" width="4.625" style="579" customWidth="1"/>
    <col min="12802" max="12802" width="4.25" style="579" customWidth="1"/>
    <col min="12803" max="12803" width="6.875" style="579" bestFit="1" customWidth="1"/>
    <col min="12804" max="12804" width="25.125" style="579" customWidth="1"/>
    <col min="12805" max="12805" width="52.125" style="579" customWidth="1"/>
    <col min="12806" max="12807" width="5.125" style="579" bestFit="1" customWidth="1"/>
    <col min="12808" max="12808" width="7.125" style="579" bestFit="1" customWidth="1"/>
    <col min="12809" max="12813" width="4.5" style="579" customWidth="1"/>
    <col min="12814" max="12814" width="4.375" style="579" customWidth="1"/>
    <col min="12815" max="12816" width="4.5" style="579" customWidth="1"/>
    <col min="12817" max="12817" width="35.25" style="579" bestFit="1" customWidth="1"/>
    <col min="12818" max="13056" width="9" style="579"/>
    <col min="13057" max="13057" width="4.625" style="579" customWidth="1"/>
    <col min="13058" max="13058" width="4.25" style="579" customWidth="1"/>
    <col min="13059" max="13059" width="6.875" style="579" bestFit="1" customWidth="1"/>
    <col min="13060" max="13060" width="25.125" style="579" customWidth="1"/>
    <col min="13061" max="13061" width="52.125" style="579" customWidth="1"/>
    <col min="13062" max="13063" width="5.125" style="579" bestFit="1" customWidth="1"/>
    <col min="13064" max="13064" width="7.125" style="579" bestFit="1" customWidth="1"/>
    <col min="13065" max="13069" width="4.5" style="579" customWidth="1"/>
    <col min="13070" max="13070" width="4.375" style="579" customWidth="1"/>
    <col min="13071" max="13072" width="4.5" style="579" customWidth="1"/>
    <col min="13073" max="13073" width="35.25" style="579" bestFit="1" customWidth="1"/>
    <col min="13074" max="13312" width="9" style="579"/>
    <col min="13313" max="13313" width="4.625" style="579" customWidth="1"/>
    <col min="13314" max="13314" width="4.25" style="579" customWidth="1"/>
    <col min="13315" max="13315" width="6.875" style="579" bestFit="1" customWidth="1"/>
    <col min="13316" max="13316" width="25.125" style="579" customWidth="1"/>
    <col min="13317" max="13317" width="52.125" style="579" customWidth="1"/>
    <col min="13318" max="13319" width="5.125" style="579" bestFit="1" customWidth="1"/>
    <col min="13320" max="13320" width="7.125" style="579" bestFit="1" customWidth="1"/>
    <col min="13321" max="13325" width="4.5" style="579" customWidth="1"/>
    <col min="13326" max="13326" width="4.375" style="579" customWidth="1"/>
    <col min="13327" max="13328" width="4.5" style="579" customWidth="1"/>
    <col min="13329" max="13329" width="35.25" style="579" bestFit="1" customWidth="1"/>
    <col min="13330" max="13568" width="9" style="579"/>
    <col min="13569" max="13569" width="4.625" style="579" customWidth="1"/>
    <col min="13570" max="13570" width="4.25" style="579" customWidth="1"/>
    <col min="13571" max="13571" width="6.875" style="579" bestFit="1" customWidth="1"/>
    <col min="13572" max="13572" width="25.125" style="579" customWidth="1"/>
    <col min="13573" max="13573" width="52.125" style="579" customWidth="1"/>
    <col min="13574" max="13575" width="5.125" style="579" bestFit="1" customWidth="1"/>
    <col min="13576" max="13576" width="7.125" style="579" bestFit="1" customWidth="1"/>
    <col min="13577" max="13581" width="4.5" style="579" customWidth="1"/>
    <col min="13582" max="13582" width="4.375" style="579" customWidth="1"/>
    <col min="13583" max="13584" width="4.5" style="579" customWidth="1"/>
    <col min="13585" max="13585" width="35.25" style="579" bestFit="1" customWidth="1"/>
    <col min="13586" max="13824" width="9" style="579"/>
    <col min="13825" max="13825" width="4.625" style="579" customWidth="1"/>
    <col min="13826" max="13826" width="4.25" style="579" customWidth="1"/>
    <col min="13827" max="13827" width="6.875" style="579" bestFit="1" customWidth="1"/>
    <col min="13828" max="13828" width="25.125" style="579" customWidth="1"/>
    <col min="13829" max="13829" width="52.125" style="579" customWidth="1"/>
    <col min="13830" max="13831" width="5.125" style="579" bestFit="1" customWidth="1"/>
    <col min="13832" max="13832" width="7.125" style="579" bestFit="1" customWidth="1"/>
    <col min="13833" max="13837" width="4.5" style="579" customWidth="1"/>
    <col min="13838" max="13838" width="4.375" style="579" customWidth="1"/>
    <col min="13839" max="13840" width="4.5" style="579" customWidth="1"/>
    <col min="13841" max="13841" width="35.25" style="579" bestFit="1" customWidth="1"/>
    <col min="13842" max="14080" width="9" style="579"/>
    <col min="14081" max="14081" width="4.625" style="579" customWidth="1"/>
    <col min="14082" max="14082" width="4.25" style="579" customWidth="1"/>
    <col min="14083" max="14083" width="6.875" style="579" bestFit="1" customWidth="1"/>
    <col min="14084" max="14084" width="25.125" style="579" customWidth="1"/>
    <col min="14085" max="14085" width="52.125" style="579" customWidth="1"/>
    <col min="14086" max="14087" width="5.125" style="579" bestFit="1" customWidth="1"/>
    <col min="14088" max="14088" width="7.125" style="579" bestFit="1" customWidth="1"/>
    <col min="14089" max="14093" width="4.5" style="579" customWidth="1"/>
    <col min="14094" max="14094" width="4.375" style="579" customWidth="1"/>
    <col min="14095" max="14096" width="4.5" style="579" customWidth="1"/>
    <col min="14097" max="14097" width="35.25" style="579" bestFit="1" customWidth="1"/>
    <col min="14098" max="14336" width="9" style="579"/>
    <col min="14337" max="14337" width="4.625" style="579" customWidth="1"/>
    <col min="14338" max="14338" width="4.25" style="579" customWidth="1"/>
    <col min="14339" max="14339" width="6.875" style="579" bestFit="1" customWidth="1"/>
    <col min="14340" max="14340" width="25.125" style="579" customWidth="1"/>
    <col min="14341" max="14341" width="52.125" style="579" customWidth="1"/>
    <col min="14342" max="14343" width="5.125" style="579" bestFit="1" customWidth="1"/>
    <col min="14344" max="14344" width="7.125" style="579" bestFit="1" customWidth="1"/>
    <col min="14345" max="14349" width="4.5" style="579" customWidth="1"/>
    <col min="14350" max="14350" width="4.375" style="579" customWidth="1"/>
    <col min="14351" max="14352" width="4.5" style="579" customWidth="1"/>
    <col min="14353" max="14353" width="35.25" style="579" bestFit="1" customWidth="1"/>
    <col min="14354" max="14592" width="9" style="579"/>
    <col min="14593" max="14593" width="4.625" style="579" customWidth="1"/>
    <col min="14594" max="14594" width="4.25" style="579" customWidth="1"/>
    <col min="14595" max="14595" width="6.875" style="579" bestFit="1" customWidth="1"/>
    <col min="14596" max="14596" width="25.125" style="579" customWidth="1"/>
    <col min="14597" max="14597" width="52.125" style="579" customWidth="1"/>
    <col min="14598" max="14599" width="5.125" style="579" bestFit="1" customWidth="1"/>
    <col min="14600" max="14600" width="7.125" style="579" bestFit="1" customWidth="1"/>
    <col min="14601" max="14605" width="4.5" style="579" customWidth="1"/>
    <col min="14606" max="14606" width="4.375" style="579" customWidth="1"/>
    <col min="14607" max="14608" width="4.5" style="579" customWidth="1"/>
    <col min="14609" max="14609" width="35.25" style="579" bestFit="1" customWidth="1"/>
    <col min="14610" max="14848" width="9" style="579"/>
    <col min="14849" max="14849" width="4.625" style="579" customWidth="1"/>
    <col min="14850" max="14850" width="4.25" style="579" customWidth="1"/>
    <col min="14851" max="14851" width="6.875" style="579" bestFit="1" customWidth="1"/>
    <col min="14852" max="14852" width="25.125" style="579" customWidth="1"/>
    <col min="14853" max="14853" width="52.125" style="579" customWidth="1"/>
    <col min="14854" max="14855" width="5.125" style="579" bestFit="1" customWidth="1"/>
    <col min="14856" max="14856" width="7.125" style="579" bestFit="1" customWidth="1"/>
    <col min="14857" max="14861" width="4.5" style="579" customWidth="1"/>
    <col min="14862" max="14862" width="4.375" style="579" customWidth="1"/>
    <col min="14863" max="14864" width="4.5" style="579" customWidth="1"/>
    <col min="14865" max="14865" width="35.25" style="579" bestFit="1" customWidth="1"/>
    <col min="14866" max="15104" width="9" style="579"/>
    <col min="15105" max="15105" width="4.625" style="579" customWidth="1"/>
    <col min="15106" max="15106" width="4.25" style="579" customWidth="1"/>
    <col min="15107" max="15107" width="6.875" style="579" bestFit="1" customWidth="1"/>
    <col min="15108" max="15108" width="25.125" style="579" customWidth="1"/>
    <col min="15109" max="15109" width="52.125" style="579" customWidth="1"/>
    <col min="15110" max="15111" width="5.125" style="579" bestFit="1" customWidth="1"/>
    <col min="15112" max="15112" width="7.125" style="579" bestFit="1" customWidth="1"/>
    <col min="15113" max="15117" width="4.5" style="579" customWidth="1"/>
    <col min="15118" max="15118" width="4.375" style="579" customWidth="1"/>
    <col min="15119" max="15120" width="4.5" style="579" customWidth="1"/>
    <col min="15121" max="15121" width="35.25" style="579" bestFit="1" customWidth="1"/>
    <col min="15122" max="15360" width="9" style="579"/>
    <col min="15361" max="15361" width="4.625" style="579" customWidth="1"/>
    <col min="15362" max="15362" width="4.25" style="579" customWidth="1"/>
    <col min="15363" max="15363" width="6.875" style="579" bestFit="1" customWidth="1"/>
    <col min="15364" max="15364" width="25.125" style="579" customWidth="1"/>
    <col min="15365" max="15365" width="52.125" style="579" customWidth="1"/>
    <col min="15366" max="15367" width="5.125" style="579" bestFit="1" customWidth="1"/>
    <col min="15368" max="15368" width="7.125" style="579" bestFit="1" customWidth="1"/>
    <col min="15369" max="15373" width="4.5" style="579" customWidth="1"/>
    <col min="15374" max="15374" width="4.375" style="579" customWidth="1"/>
    <col min="15375" max="15376" width="4.5" style="579" customWidth="1"/>
    <col min="15377" max="15377" width="35.25" style="579" bestFit="1" customWidth="1"/>
    <col min="15378" max="15616" width="9" style="579"/>
    <col min="15617" max="15617" width="4.625" style="579" customWidth="1"/>
    <col min="15618" max="15618" width="4.25" style="579" customWidth="1"/>
    <col min="15619" max="15619" width="6.875" style="579" bestFit="1" customWidth="1"/>
    <col min="15620" max="15620" width="25.125" style="579" customWidth="1"/>
    <col min="15621" max="15621" width="52.125" style="579" customWidth="1"/>
    <col min="15622" max="15623" width="5.125" style="579" bestFit="1" customWidth="1"/>
    <col min="15624" max="15624" width="7.125" style="579" bestFit="1" customWidth="1"/>
    <col min="15625" max="15629" width="4.5" style="579" customWidth="1"/>
    <col min="15630" max="15630" width="4.375" style="579" customWidth="1"/>
    <col min="15631" max="15632" width="4.5" style="579" customWidth="1"/>
    <col min="15633" max="15633" width="35.25" style="579" bestFit="1" customWidth="1"/>
    <col min="15634" max="15872" width="9" style="579"/>
    <col min="15873" max="15873" width="4.625" style="579" customWidth="1"/>
    <col min="15874" max="15874" width="4.25" style="579" customWidth="1"/>
    <col min="15875" max="15875" width="6.875" style="579" bestFit="1" customWidth="1"/>
    <col min="15876" max="15876" width="25.125" style="579" customWidth="1"/>
    <col min="15877" max="15877" width="52.125" style="579" customWidth="1"/>
    <col min="15878" max="15879" width="5.125" style="579" bestFit="1" customWidth="1"/>
    <col min="15880" max="15880" width="7.125" style="579" bestFit="1" customWidth="1"/>
    <col min="15881" max="15885" width="4.5" style="579" customWidth="1"/>
    <col min="15886" max="15886" width="4.375" style="579" customWidth="1"/>
    <col min="15887" max="15888" width="4.5" style="579" customWidth="1"/>
    <col min="15889" max="15889" width="35.25" style="579" bestFit="1" customWidth="1"/>
    <col min="15890" max="16128" width="9" style="579"/>
    <col min="16129" max="16129" width="4.625" style="579" customWidth="1"/>
    <col min="16130" max="16130" width="4.25" style="579" customWidth="1"/>
    <col min="16131" max="16131" width="6.875" style="579" bestFit="1" customWidth="1"/>
    <col min="16132" max="16132" width="25.125" style="579" customWidth="1"/>
    <col min="16133" max="16133" width="52.125" style="579" customWidth="1"/>
    <col min="16134" max="16135" width="5.125" style="579" bestFit="1" customWidth="1"/>
    <col min="16136" max="16136" width="7.125" style="579" bestFit="1" customWidth="1"/>
    <col min="16137" max="16141" width="4.5" style="579" customWidth="1"/>
    <col min="16142" max="16142" width="4.375" style="579" customWidth="1"/>
    <col min="16143" max="16144" width="4.5" style="579" customWidth="1"/>
    <col min="16145" max="16145" width="35.25" style="579" bestFit="1" customWidth="1"/>
    <col min="16146" max="16384" width="9" style="579"/>
  </cols>
  <sheetData>
    <row r="1" spans="1:17" ht="30">
      <c r="A1" s="69"/>
      <c r="B1" s="1275" t="s">
        <v>2189</v>
      </c>
      <c r="C1" s="1296"/>
      <c r="D1" s="1296"/>
      <c r="E1" s="1296"/>
      <c r="F1" s="1296"/>
      <c r="G1" s="1296"/>
      <c r="H1" s="1296"/>
      <c r="I1" s="1296"/>
      <c r="J1" s="1296"/>
      <c r="K1" s="1296"/>
      <c r="L1" s="1296"/>
      <c r="M1" s="1296"/>
      <c r="N1" s="1296"/>
      <c r="O1" s="1296"/>
      <c r="P1" s="1296"/>
      <c r="Q1" s="1296"/>
    </row>
    <row r="2" spans="1:17" ht="20.25" thickBot="1">
      <c r="A2" s="1310" t="s">
        <v>2190</v>
      </c>
      <c r="B2" s="1310"/>
      <c r="C2" s="1310"/>
      <c r="D2" s="1310"/>
      <c r="E2" s="1310"/>
      <c r="F2" s="1310"/>
      <c r="G2" s="1310"/>
      <c r="H2" s="1310"/>
      <c r="I2" s="1310"/>
      <c r="J2" s="1310"/>
      <c r="K2" s="1310"/>
      <c r="L2" s="1310"/>
      <c r="M2" s="1310"/>
      <c r="N2" s="1310"/>
      <c r="O2" s="1310"/>
      <c r="P2" s="1310"/>
      <c r="Q2" s="1310"/>
    </row>
    <row r="3" spans="1:17">
      <c r="A3" s="1311" t="s">
        <v>1334</v>
      </c>
      <c r="B3" s="1218" t="s">
        <v>1347</v>
      </c>
      <c r="C3" s="1313" t="s">
        <v>1309</v>
      </c>
      <c r="D3" s="1218" t="s">
        <v>1287</v>
      </c>
      <c r="E3" s="1218" t="s">
        <v>1302</v>
      </c>
      <c r="F3" s="1218" t="s">
        <v>1335</v>
      </c>
      <c r="G3" s="1218" t="s">
        <v>2191</v>
      </c>
      <c r="H3" s="1218" t="s">
        <v>1290</v>
      </c>
      <c r="I3" s="1218" t="s">
        <v>1336</v>
      </c>
      <c r="J3" s="1292"/>
      <c r="K3" s="1218" t="s">
        <v>1320</v>
      </c>
      <c r="L3" s="1292"/>
      <c r="M3" s="1218" t="s">
        <v>1502</v>
      </c>
      <c r="N3" s="1292"/>
      <c r="O3" s="1218" t="s">
        <v>1328</v>
      </c>
      <c r="P3" s="1292"/>
      <c r="Q3" s="1225" t="s">
        <v>1354</v>
      </c>
    </row>
    <row r="4" spans="1:17" ht="17.25" thickBot="1">
      <c r="A4" s="1312"/>
      <c r="B4" s="1222"/>
      <c r="C4" s="1314"/>
      <c r="D4" s="1222"/>
      <c r="E4" s="1222"/>
      <c r="F4" s="1222"/>
      <c r="G4" s="1222"/>
      <c r="H4" s="1222"/>
      <c r="I4" s="498" t="s">
        <v>1355</v>
      </c>
      <c r="J4" s="498" t="s">
        <v>1321</v>
      </c>
      <c r="K4" s="498" t="s">
        <v>1355</v>
      </c>
      <c r="L4" s="498" t="s">
        <v>1321</v>
      </c>
      <c r="M4" s="498" t="s">
        <v>1355</v>
      </c>
      <c r="N4" s="498" t="s">
        <v>1321</v>
      </c>
      <c r="O4" s="498" t="s">
        <v>1355</v>
      </c>
      <c r="P4" s="498" t="s">
        <v>1321</v>
      </c>
      <c r="Q4" s="1293"/>
    </row>
    <row r="5" spans="1:17" s="491" customFormat="1" ht="17.25" customHeight="1" thickTop="1">
      <c r="A5" s="1297" t="s">
        <v>1338</v>
      </c>
      <c r="B5" s="1300" t="s">
        <v>2192</v>
      </c>
      <c r="C5" s="580" t="s">
        <v>2193</v>
      </c>
      <c r="D5" s="581" t="s">
        <v>2194</v>
      </c>
      <c r="E5" s="77" t="s">
        <v>2195</v>
      </c>
      <c r="F5" s="82">
        <v>3</v>
      </c>
      <c r="G5" s="82">
        <v>3</v>
      </c>
      <c r="H5" s="73" t="s">
        <v>1972</v>
      </c>
      <c r="I5" s="82">
        <v>3</v>
      </c>
      <c r="J5" s="384"/>
      <c r="K5" s="384"/>
      <c r="L5" s="384"/>
      <c r="M5" s="582"/>
      <c r="N5" s="582"/>
      <c r="O5" s="582"/>
      <c r="P5" s="582"/>
      <c r="Q5" s="505"/>
    </row>
    <row r="6" spans="1:17" s="491" customFormat="1" ht="17.25" thickBot="1">
      <c r="A6" s="1298"/>
      <c r="B6" s="1301"/>
      <c r="C6" s="583" t="s">
        <v>2196</v>
      </c>
      <c r="D6" s="584" t="s">
        <v>2197</v>
      </c>
      <c r="E6" s="585" t="s">
        <v>2198</v>
      </c>
      <c r="F6" s="586">
        <v>3</v>
      </c>
      <c r="G6" s="586">
        <v>3</v>
      </c>
      <c r="H6" s="587" t="s">
        <v>1972</v>
      </c>
      <c r="I6" s="586"/>
      <c r="J6" s="499">
        <v>3</v>
      </c>
      <c r="K6" s="499"/>
      <c r="L6" s="499"/>
      <c r="M6" s="499"/>
      <c r="N6" s="499"/>
      <c r="O6" s="499"/>
      <c r="P6" s="499"/>
      <c r="Q6" s="320"/>
    </row>
    <row r="7" spans="1:17" ht="16.5" customHeight="1">
      <c r="A7" s="1298"/>
      <c r="B7" s="1302" t="s">
        <v>1304</v>
      </c>
      <c r="C7" s="588" t="s">
        <v>2199</v>
      </c>
      <c r="D7" s="589" t="s">
        <v>2200</v>
      </c>
      <c r="E7" s="590" t="s">
        <v>2201</v>
      </c>
      <c r="F7" s="408">
        <v>1</v>
      </c>
      <c r="G7" s="408">
        <v>3</v>
      </c>
      <c r="H7" s="497" t="s">
        <v>1292</v>
      </c>
      <c r="I7" s="408">
        <v>1</v>
      </c>
      <c r="J7" s="591"/>
      <c r="K7" s="408"/>
      <c r="L7" s="408"/>
      <c r="M7" s="408"/>
      <c r="N7" s="408"/>
      <c r="O7" s="408"/>
      <c r="P7" s="408"/>
      <c r="Q7" s="592"/>
    </row>
    <row r="8" spans="1:17" ht="17.25" thickBot="1">
      <c r="A8" s="1298"/>
      <c r="B8" s="1303"/>
      <c r="C8" s="593" t="s">
        <v>2202</v>
      </c>
      <c r="D8" s="594" t="s">
        <v>2203</v>
      </c>
      <c r="E8" s="595" t="s">
        <v>2204</v>
      </c>
      <c r="F8" s="596">
        <v>1</v>
      </c>
      <c r="G8" s="596">
        <v>3</v>
      </c>
      <c r="H8" s="597" t="s">
        <v>1292</v>
      </c>
      <c r="I8" s="596"/>
      <c r="J8" s="596">
        <v>1</v>
      </c>
      <c r="K8" s="598"/>
      <c r="L8" s="596"/>
      <c r="M8" s="596"/>
      <c r="N8" s="596"/>
      <c r="O8" s="596"/>
      <c r="P8" s="596"/>
      <c r="Q8" s="599"/>
    </row>
    <row r="9" spans="1:17" ht="16.5" customHeight="1">
      <c r="A9" s="1298"/>
      <c r="B9" s="1196" t="s">
        <v>2205</v>
      </c>
      <c r="C9" s="600" t="s">
        <v>2206</v>
      </c>
      <c r="D9" s="601" t="s">
        <v>1047</v>
      </c>
      <c r="E9" s="602" t="s">
        <v>2207</v>
      </c>
      <c r="F9" s="384">
        <v>3</v>
      </c>
      <c r="G9" s="384">
        <v>3</v>
      </c>
      <c r="H9" s="603" t="s">
        <v>1292</v>
      </c>
      <c r="I9" s="384">
        <v>3</v>
      </c>
      <c r="J9" s="384"/>
      <c r="K9" s="384"/>
      <c r="L9" s="384"/>
      <c r="M9" s="384"/>
      <c r="N9" s="384"/>
      <c r="O9" s="384"/>
      <c r="P9" s="384"/>
      <c r="Q9" s="236"/>
    </row>
    <row r="10" spans="1:17">
      <c r="A10" s="1298"/>
      <c r="B10" s="1304"/>
      <c r="C10" s="604" t="s">
        <v>2208</v>
      </c>
      <c r="D10" s="81" t="s">
        <v>2209</v>
      </c>
      <c r="E10" s="309" t="s">
        <v>2210</v>
      </c>
      <c r="F10" s="499">
        <v>3</v>
      </c>
      <c r="G10" s="499">
        <v>3</v>
      </c>
      <c r="H10" s="498" t="s">
        <v>1292</v>
      </c>
      <c r="I10" s="499"/>
      <c r="J10" s="499">
        <v>3</v>
      </c>
      <c r="K10" s="499"/>
      <c r="L10" s="499"/>
      <c r="M10" s="499"/>
      <c r="N10" s="499"/>
      <c r="O10" s="499"/>
      <c r="P10" s="499"/>
      <c r="Q10" s="236"/>
    </row>
    <row r="11" spans="1:17">
      <c r="A11" s="1298"/>
      <c r="B11" s="1304"/>
      <c r="C11" s="605" t="s">
        <v>2211</v>
      </c>
      <c r="D11" s="76" t="s">
        <v>1049</v>
      </c>
      <c r="E11" s="62" t="s">
        <v>2212</v>
      </c>
      <c r="F11" s="499">
        <v>3</v>
      </c>
      <c r="G11" s="499">
        <v>3</v>
      </c>
      <c r="H11" s="498" t="s">
        <v>1972</v>
      </c>
      <c r="I11" s="499">
        <v>3</v>
      </c>
      <c r="J11" s="499"/>
      <c r="K11" s="499"/>
      <c r="L11" s="499"/>
      <c r="M11" s="499"/>
      <c r="N11" s="499"/>
      <c r="O11" s="499"/>
      <c r="P11" s="499"/>
      <c r="Q11" s="237" t="s">
        <v>1430</v>
      </c>
    </row>
    <row r="12" spans="1:17" ht="17.25" thickBot="1">
      <c r="A12" s="1299"/>
      <c r="B12" s="1305"/>
      <c r="C12" s="606" t="s">
        <v>2213</v>
      </c>
      <c r="D12" s="76" t="s">
        <v>2214</v>
      </c>
      <c r="E12" s="62" t="s">
        <v>2215</v>
      </c>
      <c r="F12" s="499">
        <v>3</v>
      </c>
      <c r="G12" s="499">
        <v>3</v>
      </c>
      <c r="H12" s="498" t="s">
        <v>2216</v>
      </c>
      <c r="I12" s="499">
        <v>3</v>
      </c>
      <c r="J12" s="499"/>
      <c r="K12" s="499"/>
      <c r="L12" s="499"/>
      <c r="M12" s="499"/>
      <c r="N12" s="499"/>
      <c r="O12" s="499"/>
      <c r="P12" s="499"/>
      <c r="Q12" s="607"/>
    </row>
    <row r="13" spans="1:17">
      <c r="A13" s="544" t="s">
        <v>2217</v>
      </c>
      <c r="B13" s="561"/>
      <c r="C13" s="608"/>
      <c r="D13" s="562"/>
      <c r="E13" s="413"/>
      <c r="F13" s="405">
        <f>SUM(F5:F12)</f>
        <v>20</v>
      </c>
      <c r="G13" s="405">
        <f>SUM(G7:G12)</f>
        <v>18</v>
      </c>
      <c r="H13" s="405"/>
      <c r="I13" s="405"/>
      <c r="J13" s="405"/>
      <c r="K13" s="405"/>
      <c r="L13" s="405"/>
      <c r="M13" s="405"/>
      <c r="N13" s="405"/>
      <c r="O13" s="405"/>
      <c r="P13" s="405"/>
      <c r="Q13" s="609"/>
    </row>
    <row r="14" spans="1:17" ht="16.5" customHeight="1">
      <c r="A14" s="1306" t="s">
        <v>2218</v>
      </c>
      <c r="B14" s="1208" t="s">
        <v>2219</v>
      </c>
      <c r="C14" s="604" t="s">
        <v>2220</v>
      </c>
      <c r="D14" s="116" t="s">
        <v>1240</v>
      </c>
      <c r="E14" s="127" t="s">
        <v>2221</v>
      </c>
      <c r="F14" s="499">
        <v>3</v>
      </c>
      <c r="G14" s="499">
        <v>3</v>
      </c>
      <c r="H14" s="498" t="s">
        <v>2043</v>
      </c>
      <c r="I14" s="499">
        <v>3</v>
      </c>
      <c r="J14" s="499"/>
      <c r="K14" s="499"/>
      <c r="L14" s="499"/>
      <c r="M14" s="499"/>
      <c r="N14" s="499"/>
      <c r="O14" s="499"/>
      <c r="P14" s="499"/>
      <c r="Q14" s="236"/>
    </row>
    <row r="15" spans="1:17" ht="21" customHeight="1">
      <c r="A15" s="1307"/>
      <c r="B15" s="1301"/>
      <c r="C15" s="604" t="s">
        <v>2222</v>
      </c>
      <c r="D15" s="584" t="s">
        <v>1241</v>
      </c>
      <c r="E15" s="127" t="s">
        <v>2223</v>
      </c>
      <c r="F15" s="499">
        <v>3</v>
      </c>
      <c r="G15" s="499">
        <v>3</v>
      </c>
      <c r="H15" s="498" t="s">
        <v>2043</v>
      </c>
      <c r="I15" s="499"/>
      <c r="J15" s="49"/>
      <c r="K15" s="46">
        <v>3</v>
      </c>
      <c r="L15" s="46"/>
      <c r="M15" s="46"/>
      <c r="N15" s="46"/>
      <c r="O15" s="46"/>
      <c r="P15" s="46"/>
      <c r="Q15" s="236"/>
    </row>
    <row r="16" spans="1:17" ht="16.5" customHeight="1">
      <c r="A16" s="1307"/>
      <c r="B16" s="1257" t="s">
        <v>2224</v>
      </c>
      <c r="C16" s="605" t="s">
        <v>2225</v>
      </c>
      <c r="D16" s="581" t="s">
        <v>1053</v>
      </c>
      <c r="E16" s="62" t="s">
        <v>2226</v>
      </c>
      <c r="F16" s="499">
        <v>3</v>
      </c>
      <c r="G16" s="499">
        <v>3</v>
      </c>
      <c r="H16" s="498" t="s">
        <v>2043</v>
      </c>
      <c r="I16" s="499"/>
      <c r="J16" s="499"/>
      <c r="K16" s="46">
        <v>3</v>
      </c>
      <c r="L16" s="46"/>
      <c r="M16" s="46"/>
      <c r="N16" s="46"/>
      <c r="O16" s="46"/>
      <c r="P16" s="46"/>
      <c r="Q16" s="56"/>
    </row>
    <row r="17" spans="1:17">
      <c r="A17" s="1307"/>
      <c r="B17" s="1196"/>
      <c r="C17" s="605" t="s">
        <v>2227</v>
      </c>
      <c r="D17" s="76" t="s">
        <v>2228</v>
      </c>
      <c r="E17" s="62" t="s">
        <v>2229</v>
      </c>
      <c r="F17" s="499">
        <v>3</v>
      </c>
      <c r="G17" s="499">
        <v>3</v>
      </c>
      <c r="H17" s="498" t="s">
        <v>2043</v>
      </c>
      <c r="I17" s="499"/>
      <c r="J17" s="499">
        <v>3</v>
      </c>
      <c r="K17" s="499"/>
      <c r="L17" s="499"/>
      <c r="M17" s="499"/>
      <c r="N17" s="499"/>
      <c r="O17" s="499"/>
      <c r="P17" s="499"/>
      <c r="Q17" s="56"/>
    </row>
    <row r="18" spans="1:17">
      <c r="A18" s="1307"/>
      <c r="B18" s="1196"/>
      <c r="C18" s="605" t="s">
        <v>2230</v>
      </c>
      <c r="D18" s="76" t="s">
        <v>2231</v>
      </c>
      <c r="E18" s="62" t="s">
        <v>2232</v>
      </c>
      <c r="F18" s="499">
        <v>3</v>
      </c>
      <c r="G18" s="499">
        <v>3</v>
      </c>
      <c r="H18" s="498" t="s">
        <v>2043</v>
      </c>
      <c r="I18" s="499"/>
      <c r="J18" s="499">
        <v>3</v>
      </c>
      <c r="K18" s="49"/>
      <c r="L18" s="499"/>
      <c r="M18" s="499"/>
      <c r="N18" s="499"/>
      <c r="O18" s="499"/>
      <c r="P18" s="499"/>
      <c r="Q18" s="56"/>
    </row>
    <row r="19" spans="1:17">
      <c r="A19" s="1307"/>
      <c r="B19" s="1196"/>
      <c r="C19" s="605" t="s">
        <v>2233</v>
      </c>
      <c r="D19" s="76" t="s">
        <v>1056</v>
      </c>
      <c r="E19" s="62" t="s">
        <v>2234</v>
      </c>
      <c r="F19" s="499">
        <v>3</v>
      </c>
      <c r="G19" s="499">
        <v>3</v>
      </c>
      <c r="H19" s="498" t="s">
        <v>1294</v>
      </c>
      <c r="I19" s="499"/>
      <c r="J19" s="499">
        <v>3</v>
      </c>
      <c r="K19" s="499"/>
      <c r="L19" s="499"/>
      <c r="M19" s="499"/>
      <c r="N19" s="499"/>
      <c r="O19" s="499"/>
      <c r="P19" s="499"/>
      <c r="Q19" s="159"/>
    </row>
    <row r="20" spans="1:17">
      <c r="A20" s="1307"/>
      <c r="B20" s="1196"/>
      <c r="C20" s="604" t="s">
        <v>2235</v>
      </c>
      <c r="D20" s="136" t="s">
        <v>2236</v>
      </c>
      <c r="E20" s="127" t="s">
        <v>2237</v>
      </c>
      <c r="F20" s="499">
        <v>3</v>
      </c>
      <c r="G20" s="499">
        <v>3</v>
      </c>
      <c r="H20" s="498" t="s">
        <v>2043</v>
      </c>
      <c r="I20" s="499">
        <v>3</v>
      </c>
      <c r="J20" s="499"/>
      <c r="K20" s="49"/>
      <c r="L20" s="499"/>
      <c r="M20" s="499"/>
      <c r="N20" s="499"/>
      <c r="O20" s="499"/>
      <c r="P20" s="499"/>
      <c r="Q20" s="236"/>
    </row>
    <row r="21" spans="1:17">
      <c r="A21" s="1307"/>
      <c r="B21" s="1196"/>
      <c r="C21" s="610" t="s">
        <v>2238</v>
      </c>
      <c r="D21" s="81" t="s">
        <v>1058</v>
      </c>
      <c r="E21" s="77" t="s">
        <v>2239</v>
      </c>
      <c r="F21" s="499">
        <v>3</v>
      </c>
      <c r="G21" s="499">
        <v>3</v>
      </c>
      <c r="H21" s="498" t="s">
        <v>2043</v>
      </c>
      <c r="I21" s="499"/>
      <c r="J21" s="499"/>
      <c r="K21" s="499">
        <v>3</v>
      </c>
      <c r="L21" s="49"/>
      <c r="M21" s="499"/>
      <c r="N21" s="499"/>
      <c r="O21" s="499"/>
      <c r="P21" s="499"/>
      <c r="Q21" s="159"/>
    </row>
    <row r="22" spans="1:17">
      <c r="A22" s="1307"/>
      <c r="B22" s="1196"/>
      <c r="C22" s="604" t="s">
        <v>2240</v>
      </c>
      <c r="D22" s="136" t="s">
        <v>2241</v>
      </c>
      <c r="E22" s="127" t="s">
        <v>2242</v>
      </c>
      <c r="F22" s="499">
        <v>3</v>
      </c>
      <c r="G22" s="499">
        <v>3</v>
      </c>
      <c r="H22" s="498" t="s">
        <v>2243</v>
      </c>
      <c r="I22" s="499"/>
      <c r="J22" s="499"/>
      <c r="K22" s="499">
        <v>3</v>
      </c>
      <c r="L22" s="499"/>
      <c r="M22" s="499"/>
      <c r="N22" s="499"/>
      <c r="O22" s="499"/>
      <c r="P22" s="499"/>
      <c r="Q22" s="236"/>
    </row>
    <row r="23" spans="1:17">
      <c r="A23" s="1307"/>
      <c r="B23" s="1196"/>
      <c r="C23" s="605" t="s">
        <v>2244</v>
      </c>
      <c r="D23" s="76" t="s">
        <v>2245</v>
      </c>
      <c r="E23" s="62" t="s">
        <v>2246</v>
      </c>
      <c r="F23" s="499">
        <v>3</v>
      </c>
      <c r="G23" s="499">
        <v>3</v>
      </c>
      <c r="H23" s="498" t="s">
        <v>1294</v>
      </c>
      <c r="I23" s="499">
        <v>3</v>
      </c>
      <c r="J23" s="499"/>
      <c r="K23" s="499"/>
      <c r="L23" s="499"/>
      <c r="M23" s="499"/>
      <c r="N23" s="499"/>
      <c r="O23" s="499"/>
      <c r="P23" s="499"/>
      <c r="Q23" s="159"/>
    </row>
    <row r="24" spans="1:17">
      <c r="A24" s="1307"/>
      <c r="B24" s="1196"/>
      <c r="C24" s="606" t="s">
        <v>2247</v>
      </c>
      <c r="D24" s="76" t="s">
        <v>2248</v>
      </c>
      <c r="E24" s="62" t="s">
        <v>2249</v>
      </c>
      <c r="F24" s="499">
        <v>3</v>
      </c>
      <c r="G24" s="499">
        <v>3</v>
      </c>
      <c r="H24" s="498" t="s">
        <v>2043</v>
      </c>
      <c r="I24" s="499"/>
      <c r="J24" s="499"/>
      <c r="K24" s="499"/>
      <c r="L24" s="499">
        <v>3</v>
      </c>
      <c r="M24" s="57"/>
      <c r="N24" s="57"/>
      <c r="O24" s="57"/>
      <c r="P24" s="57"/>
      <c r="Q24" s="159"/>
    </row>
    <row r="25" spans="1:17">
      <c r="A25" s="1307"/>
      <c r="B25" s="1196"/>
      <c r="C25" s="605" t="s">
        <v>2250</v>
      </c>
      <c r="D25" s="76" t="s">
        <v>2251</v>
      </c>
      <c r="E25" s="62" t="s">
        <v>2252</v>
      </c>
      <c r="F25" s="499">
        <v>3</v>
      </c>
      <c r="G25" s="499">
        <v>3</v>
      </c>
      <c r="H25" s="498" t="s">
        <v>1294</v>
      </c>
      <c r="I25" s="49"/>
      <c r="J25" s="499">
        <v>3</v>
      </c>
      <c r="K25" s="499"/>
      <c r="L25" s="499"/>
      <c r="M25" s="499"/>
      <c r="N25" s="499"/>
      <c r="O25" s="499"/>
      <c r="P25" s="499"/>
      <c r="Q25" s="159"/>
    </row>
    <row r="26" spans="1:17" s="614" customFormat="1">
      <c r="A26" s="1307"/>
      <c r="B26" s="1196"/>
      <c r="C26" s="611" t="s">
        <v>2253</v>
      </c>
      <c r="D26" s="138" t="s">
        <v>2254</v>
      </c>
      <c r="E26" s="612" t="s">
        <v>1064</v>
      </c>
      <c r="F26" s="140">
        <v>3</v>
      </c>
      <c r="G26" s="140">
        <v>3</v>
      </c>
      <c r="H26" s="251" t="s">
        <v>2043</v>
      </c>
      <c r="I26" s="140">
        <v>3</v>
      </c>
      <c r="J26" s="140"/>
      <c r="K26" s="252"/>
      <c r="L26" s="140"/>
      <c r="M26" s="140"/>
      <c r="N26" s="140"/>
      <c r="O26" s="140"/>
      <c r="P26" s="140"/>
      <c r="Q26" s="613"/>
    </row>
    <row r="27" spans="1:17" s="614" customFormat="1">
      <c r="A27" s="1307"/>
      <c r="B27" s="1196"/>
      <c r="C27" s="611" t="s">
        <v>2255</v>
      </c>
      <c r="D27" s="501" t="s">
        <v>2256</v>
      </c>
      <c r="E27" s="77" t="s">
        <v>2257</v>
      </c>
      <c r="F27" s="82">
        <v>3</v>
      </c>
      <c r="G27" s="82">
        <v>3</v>
      </c>
      <c r="H27" s="73" t="s">
        <v>1294</v>
      </c>
      <c r="I27" s="140">
        <v>3</v>
      </c>
      <c r="J27" s="140"/>
      <c r="K27" s="252"/>
      <c r="L27" s="140"/>
      <c r="M27" s="140"/>
      <c r="N27" s="140"/>
      <c r="O27" s="140"/>
      <c r="P27" s="140"/>
      <c r="Q27" s="613"/>
    </row>
    <row r="28" spans="1:17">
      <c r="A28" s="1307"/>
      <c r="B28" s="1196"/>
      <c r="C28" s="605" t="s">
        <v>2258</v>
      </c>
      <c r="D28" s="76" t="s">
        <v>2259</v>
      </c>
      <c r="E28" s="62" t="s">
        <v>2260</v>
      </c>
      <c r="F28" s="499">
        <v>3</v>
      </c>
      <c r="G28" s="499">
        <v>3</v>
      </c>
      <c r="H28" s="498" t="s">
        <v>1294</v>
      </c>
      <c r="I28" s="49"/>
      <c r="J28" s="499">
        <v>3</v>
      </c>
      <c r="K28" s="49"/>
      <c r="L28" s="499"/>
      <c r="M28" s="499"/>
      <c r="N28" s="499"/>
      <c r="O28" s="499"/>
      <c r="P28" s="499"/>
      <c r="Q28" s="56"/>
    </row>
    <row r="29" spans="1:17">
      <c r="A29" s="1307"/>
      <c r="B29" s="1196"/>
      <c r="C29" s="606" t="s">
        <v>2261</v>
      </c>
      <c r="D29" s="76" t="s">
        <v>2262</v>
      </c>
      <c r="E29" s="62" t="s">
        <v>2263</v>
      </c>
      <c r="F29" s="499">
        <v>3</v>
      </c>
      <c r="G29" s="499">
        <v>3</v>
      </c>
      <c r="H29" s="498" t="s">
        <v>2043</v>
      </c>
      <c r="I29" s="499">
        <v>3</v>
      </c>
      <c r="J29" s="49"/>
      <c r="K29" s="499"/>
      <c r="L29" s="499"/>
      <c r="M29" s="499"/>
      <c r="N29" s="499"/>
      <c r="O29" s="499"/>
      <c r="P29" s="499"/>
      <c r="Q29" s="159"/>
    </row>
    <row r="30" spans="1:17">
      <c r="A30" s="1307"/>
      <c r="B30" s="1196"/>
      <c r="C30" s="605" t="s">
        <v>2264</v>
      </c>
      <c r="D30" s="76" t="s">
        <v>2265</v>
      </c>
      <c r="E30" s="62" t="s">
        <v>2266</v>
      </c>
      <c r="F30" s="499">
        <v>3</v>
      </c>
      <c r="G30" s="499">
        <v>3</v>
      </c>
      <c r="H30" s="498" t="s">
        <v>2043</v>
      </c>
      <c r="I30" s="499"/>
      <c r="J30" s="499">
        <v>3</v>
      </c>
      <c r="K30" s="499"/>
      <c r="L30" s="499"/>
      <c r="M30" s="499"/>
      <c r="N30" s="499"/>
      <c r="O30" s="499"/>
      <c r="P30" s="499"/>
      <c r="Q30" s="159"/>
    </row>
    <row r="31" spans="1:17">
      <c r="A31" s="1307"/>
      <c r="B31" s="1196"/>
      <c r="C31" s="605" t="s">
        <v>2267</v>
      </c>
      <c r="D31" s="76" t="s">
        <v>2268</v>
      </c>
      <c r="E31" s="62" t="s">
        <v>2269</v>
      </c>
      <c r="F31" s="499">
        <v>3</v>
      </c>
      <c r="G31" s="499">
        <v>3</v>
      </c>
      <c r="H31" s="498" t="s">
        <v>1294</v>
      </c>
      <c r="I31" s="499">
        <v>3</v>
      </c>
      <c r="J31" s="499"/>
      <c r="K31" s="499"/>
      <c r="L31" s="499"/>
      <c r="M31" s="499"/>
      <c r="N31" s="499"/>
      <c r="O31" s="499"/>
      <c r="P31" s="499"/>
      <c r="Q31" s="159"/>
    </row>
    <row r="32" spans="1:17" s="20" customFormat="1">
      <c r="A32" s="1307"/>
      <c r="B32" s="1196"/>
      <c r="C32" s="615" t="s">
        <v>2270</v>
      </c>
      <c r="D32" s="616" t="s">
        <v>2271</v>
      </c>
      <c r="E32" s="617" t="s">
        <v>2272</v>
      </c>
      <c r="F32" s="82">
        <v>3</v>
      </c>
      <c r="G32" s="82">
        <v>3</v>
      </c>
      <c r="H32" s="73" t="s">
        <v>2043</v>
      </c>
      <c r="I32" s="82"/>
      <c r="J32" s="82"/>
      <c r="K32" s="82">
        <v>3</v>
      </c>
      <c r="L32" s="145"/>
      <c r="M32" s="145"/>
      <c r="N32" s="145"/>
      <c r="O32" s="145"/>
      <c r="P32" s="145"/>
      <c r="Q32" s="246"/>
    </row>
    <row r="33" spans="1:17" s="20" customFormat="1">
      <c r="A33" s="1307"/>
      <c r="B33" s="1196"/>
      <c r="C33" s="615" t="s">
        <v>2273</v>
      </c>
      <c r="D33" s="616" t="s">
        <v>2274</v>
      </c>
      <c r="E33" s="617" t="s">
        <v>2275</v>
      </c>
      <c r="F33" s="82">
        <v>3</v>
      </c>
      <c r="G33" s="82">
        <v>3</v>
      </c>
      <c r="H33" s="73" t="s">
        <v>2043</v>
      </c>
      <c r="I33" s="82"/>
      <c r="J33" s="82"/>
      <c r="K33" s="82">
        <v>3</v>
      </c>
      <c r="L33" s="145"/>
      <c r="M33" s="145"/>
      <c r="N33" s="145"/>
      <c r="O33" s="145"/>
      <c r="P33" s="145"/>
      <c r="Q33" s="246"/>
    </row>
    <row r="34" spans="1:17" s="20" customFormat="1">
      <c r="A34" s="1308"/>
      <c r="B34" s="1309"/>
      <c r="C34" s="615" t="s">
        <v>2276</v>
      </c>
      <c r="D34" s="616" t="s">
        <v>2277</v>
      </c>
      <c r="E34" s="617" t="s">
        <v>2278</v>
      </c>
      <c r="F34" s="82">
        <v>3</v>
      </c>
      <c r="G34" s="82">
        <v>3</v>
      </c>
      <c r="H34" s="73" t="s">
        <v>2043</v>
      </c>
      <c r="I34" s="82"/>
      <c r="J34" s="82"/>
      <c r="K34" s="82"/>
      <c r="L34" s="82">
        <v>3</v>
      </c>
      <c r="M34" s="145"/>
      <c r="N34" s="145"/>
      <c r="O34" s="145"/>
      <c r="P34" s="145"/>
      <c r="Q34" s="246"/>
    </row>
    <row r="35" spans="1:17" s="620" customFormat="1">
      <c r="A35" s="618" t="s">
        <v>2034</v>
      </c>
      <c r="B35" s="47"/>
      <c r="C35" s="619"/>
      <c r="D35" s="59"/>
      <c r="E35" s="60"/>
      <c r="F35" s="46">
        <f>SUM(F16:F34)</f>
        <v>57</v>
      </c>
      <c r="G35" s="46">
        <f>SUM(G16:G34)-12</f>
        <v>45</v>
      </c>
      <c r="H35" s="46"/>
      <c r="I35" s="46"/>
      <c r="J35" s="46"/>
      <c r="K35" s="46"/>
      <c r="L35" s="46"/>
      <c r="M35" s="46"/>
      <c r="N35" s="46"/>
      <c r="O35" s="46"/>
      <c r="P35" s="46"/>
      <c r="Q35" s="61"/>
    </row>
    <row r="36" spans="1:17" ht="17.25" thickBot="1">
      <c r="A36" s="564" t="s">
        <v>2279</v>
      </c>
      <c r="B36" s="565"/>
      <c r="C36" s="621"/>
      <c r="D36" s="566"/>
      <c r="E36" s="567"/>
      <c r="F36" s="568">
        <f>F13+F35</f>
        <v>77</v>
      </c>
      <c r="G36" s="568">
        <f>G13+G35</f>
        <v>63</v>
      </c>
      <c r="H36" s="568"/>
      <c r="I36" s="568"/>
      <c r="J36" s="568"/>
      <c r="K36" s="568"/>
      <c r="L36" s="568"/>
      <c r="M36" s="568"/>
      <c r="N36" s="568"/>
      <c r="O36" s="568"/>
      <c r="P36" s="568"/>
      <c r="Q36" s="569"/>
    </row>
    <row r="37" spans="1:17" ht="18.75">
      <c r="A37" s="69"/>
      <c r="B37" s="1294" t="s">
        <v>2184</v>
      </c>
      <c r="C37" s="1295"/>
      <c r="D37" s="1295"/>
      <c r="E37" s="422"/>
      <c r="F37" s="91"/>
      <c r="G37" s="91"/>
      <c r="H37" s="91"/>
      <c r="I37" s="91"/>
      <c r="J37" s="91"/>
      <c r="K37" s="91"/>
      <c r="L37" s="91"/>
      <c r="M37" s="91"/>
      <c r="N37" s="91"/>
      <c r="O37" s="91"/>
      <c r="P37" s="91"/>
      <c r="Q37" s="91"/>
    </row>
    <row r="38" spans="1:17" ht="19.5">
      <c r="A38" s="69"/>
      <c r="B38" s="302" t="s">
        <v>2280</v>
      </c>
      <c r="C38" s="622"/>
      <c r="D38" s="623"/>
      <c r="E38" s="624"/>
      <c r="F38" s="625"/>
      <c r="G38" s="626"/>
      <c r="H38" s="626"/>
      <c r="I38" s="627"/>
      <c r="J38" s="626"/>
      <c r="K38" s="627"/>
      <c r="L38" s="627"/>
      <c r="M38" s="627"/>
      <c r="N38" s="627"/>
      <c r="O38" s="627"/>
      <c r="P38" s="627"/>
      <c r="Q38" s="627"/>
    </row>
    <row r="39" spans="1:17" ht="19.5">
      <c r="A39" s="69"/>
      <c r="B39" s="302" t="s">
        <v>2281</v>
      </c>
      <c r="C39" s="622"/>
      <c r="D39" s="92"/>
      <c r="E39" s="92"/>
      <c r="F39" s="69"/>
      <c r="G39" s="91"/>
      <c r="H39" s="91"/>
      <c r="I39" s="69"/>
      <c r="J39" s="69"/>
      <c r="K39" s="69"/>
      <c r="L39" s="69"/>
      <c r="M39" s="69"/>
      <c r="N39" s="69"/>
      <c r="O39" s="69"/>
      <c r="P39" s="69"/>
      <c r="Q39" s="69"/>
    </row>
    <row r="40" spans="1:17" ht="19.5">
      <c r="A40" s="92"/>
      <c r="B40" s="302" t="s">
        <v>2282</v>
      </c>
      <c r="C40" s="622"/>
      <c r="D40" s="106"/>
      <c r="E40" s="105"/>
      <c r="F40" s="92"/>
      <c r="G40" s="106"/>
      <c r="H40" s="106"/>
      <c r="I40" s="92"/>
      <c r="J40" s="92"/>
      <c r="K40" s="92"/>
      <c r="L40" s="92"/>
      <c r="M40" s="92"/>
      <c r="N40" s="92"/>
      <c r="O40" s="92"/>
      <c r="P40" s="92"/>
      <c r="Q40" s="92"/>
    </row>
    <row r="41" spans="1:17" ht="19.5">
      <c r="B41" s="302" t="s">
        <v>2283</v>
      </c>
      <c r="C41" s="622"/>
    </row>
  </sheetData>
  <mergeCells count="23">
    <mergeCell ref="B37:D37"/>
    <mergeCell ref="B1:Q1"/>
    <mergeCell ref="A5:A12"/>
    <mergeCell ref="B5:B6"/>
    <mergeCell ref="B7:B8"/>
    <mergeCell ref="B9:B12"/>
    <mergeCell ref="A14:A34"/>
    <mergeCell ref="B14:B15"/>
    <mergeCell ref="B16:B34"/>
    <mergeCell ref="A2:Q2"/>
    <mergeCell ref="A3:A4"/>
    <mergeCell ref="B3:B4"/>
    <mergeCell ref="C3:C4"/>
    <mergeCell ref="D3:D4"/>
    <mergeCell ref="E3:E4"/>
    <mergeCell ref="F3:F4"/>
    <mergeCell ref="O3:P3"/>
    <mergeCell ref="Q3:Q4"/>
    <mergeCell ref="G3:G4"/>
    <mergeCell ref="H3:H4"/>
    <mergeCell ref="I3:J3"/>
    <mergeCell ref="K3:L3"/>
    <mergeCell ref="M3:N3"/>
  </mergeCells>
  <phoneticPr fontId="5" type="noConversion"/>
  <pageMargins left="0.511811023622047" right="0.31496062992126012" top="0.55118110236220508" bottom="0.55118110236220508" header="0.31496062992126012" footer="0.31496062992126012"/>
  <pageSetup paperSize="9" scale="73" fitToWidth="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D11" sqref="D11"/>
    </sheetView>
  </sheetViews>
  <sheetFormatPr defaultRowHeight="16.5"/>
  <cols>
    <col min="1" max="1" width="7.5" style="491" bestFit="1" customWidth="1"/>
    <col min="2" max="3" width="9" style="491"/>
    <col min="4" max="4" width="29.375" style="491" bestFit="1" customWidth="1"/>
    <col min="5" max="5" width="45" style="491" bestFit="1" customWidth="1"/>
    <col min="6" max="256" width="9" style="491"/>
    <col min="257" max="257" width="7.5" style="491" bestFit="1" customWidth="1"/>
    <col min="258" max="259" width="9" style="491"/>
    <col min="260" max="260" width="29.375" style="491" bestFit="1" customWidth="1"/>
    <col min="261" max="261" width="45" style="491" bestFit="1" customWidth="1"/>
    <col min="262" max="512" width="9" style="491"/>
    <col min="513" max="513" width="7.5" style="491" bestFit="1" customWidth="1"/>
    <col min="514" max="515" width="9" style="491"/>
    <col min="516" max="516" width="29.375" style="491" bestFit="1" customWidth="1"/>
    <col min="517" max="517" width="45" style="491" bestFit="1" customWidth="1"/>
    <col min="518" max="768" width="9" style="491"/>
    <col min="769" max="769" width="7.5" style="491" bestFit="1" customWidth="1"/>
    <col min="770" max="771" width="9" style="491"/>
    <col min="772" max="772" width="29.375" style="491" bestFit="1" customWidth="1"/>
    <col min="773" max="773" width="45" style="491" bestFit="1" customWidth="1"/>
    <col min="774" max="1024" width="9" style="491"/>
    <col min="1025" max="1025" width="7.5" style="491" bestFit="1" customWidth="1"/>
    <col min="1026" max="1027" width="9" style="491"/>
    <col min="1028" max="1028" width="29.375" style="491" bestFit="1" customWidth="1"/>
    <col min="1029" max="1029" width="45" style="491" bestFit="1" customWidth="1"/>
    <col min="1030" max="1280" width="9" style="491"/>
    <col min="1281" max="1281" width="7.5" style="491" bestFit="1" customWidth="1"/>
    <col min="1282" max="1283" width="9" style="491"/>
    <col min="1284" max="1284" width="29.375" style="491" bestFit="1" customWidth="1"/>
    <col min="1285" max="1285" width="45" style="491" bestFit="1" customWidth="1"/>
    <col min="1286" max="1536" width="9" style="491"/>
    <col min="1537" max="1537" width="7.5" style="491" bestFit="1" customWidth="1"/>
    <col min="1538" max="1539" width="9" style="491"/>
    <col min="1540" max="1540" width="29.375" style="491" bestFit="1" customWidth="1"/>
    <col min="1541" max="1541" width="45" style="491" bestFit="1" customWidth="1"/>
    <col min="1542" max="1792" width="9" style="491"/>
    <col min="1793" max="1793" width="7.5" style="491" bestFit="1" customWidth="1"/>
    <col min="1794" max="1795" width="9" style="491"/>
    <col min="1796" max="1796" width="29.375" style="491" bestFit="1" customWidth="1"/>
    <col min="1797" max="1797" width="45" style="491" bestFit="1" customWidth="1"/>
    <col min="1798" max="2048" width="9" style="491"/>
    <col min="2049" max="2049" width="7.5" style="491" bestFit="1" customWidth="1"/>
    <col min="2050" max="2051" width="9" style="491"/>
    <col min="2052" max="2052" width="29.375" style="491" bestFit="1" customWidth="1"/>
    <col min="2053" max="2053" width="45" style="491" bestFit="1" customWidth="1"/>
    <col min="2054" max="2304" width="9" style="491"/>
    <col min="2305" max="2305" width="7.5" style="491" bestFit="1" customWidth="1"/>
    <col min="2306" max="2307" width="9" style="491"/>
    <col min="2308" max="2308" width="29.375" style="491" bestFit="1" customWidth="1"/>
    <col min="2309" max="2309" width="45" style="491" bestFit="1" customWidth="1"/>
    <col min="2310" max="2560" width="9" style="491"/>
    <col min="2561" max="2561" width="7.5" style="491" bestFit="1" customWidth="1"/>
    <col min="2562" max="2563" width="9" style="491"/>
    <col min="2564" max="2564" width="29.375" style="491" bestFit="1" customWidth="1"/>
    <col min="2565" max="2565" width="45" style="491" bestFit="1" customWidth="1"/>
    <col min="2566" max="2816" width="9" style="491"/>
    <col min="2817" max="2817" width="7.5" style="491" bestFit="1" customWidth="1"/>
    <col min="2818" max="2819" width="9" style="491"/>
    <col min="2820" max="2820" width="29.375" style="491" bestFit="1" customWidth="1"/>
    <col min="2821" max="2821" width="45" style="491" bestFit="1" customWidth="1"/>
    <col min="2822" max="3072" width="9" style="491"/>
    <col min="3073" max="3073" width="7.5" style="491" bestFit="1" customWidth="1"/>
    <col min="3074" max="3075" width="9" style="491"/>
    <col min="3076" max="3076" width="29.375" style="491" bestFit="1" customWidth="1"/>
    <col min="3077" max="3077" width="45" style="491" bestFit="1" customWidth="1"/>
    <col min="3078" max="3328" width="9" style="491"/>
    <col min="3329" max="3329" width="7.5" style="491" bestFit="1" customWidth="1"/>
    <col min="3330" max="3331" width="9" style="491"/>
    <col min="3332" max="3332" width="29.375" style="491" bestFit="1" customWidth="1"/>
    <col min="3333" max="3333" width="45" style="491" bestFit="1" customWidth="1"/>
    <col min="3334" max="3584" width="9" style="491"/>
    <col min="3585" max="3585" width="7.5" style="491" bestFit="1" customWidth="1"/>
    <col min="3586" max="3587" width="9" style="491"/>
    <col min="3588" max="3588" width="29.375" style="491" bestFit="1" customWidth="1"/>
    <col min="3589" max="3589" width="45" style="491" bestFit="1" customWidth="1"/>
    <col min="3590" max="3840" width="9" style="491"/>
    <col min="3841" max="3841" width="7.5" style="491" bestFit="1" customWidth="1"/>
    <col min="3842" max="3843" width="9" style="491"/>
    <col min="3844" max="3844" width="29.375" style="491" bestFit="1" customWidth="1"/>
    <col min="3845" max="3845" width="45" style="491" bestFit="1" customWidth="1"/>
    <col min="3846" max="4096" width="9" style="491"/>
    <col min="4097" max="4097" width="7.5" style="491" bestFit="1" customWidth="1"/>
    <col min="4098" max="4099" width="9" style="491"/>
    <col min="4100" max="4100" width="29.375" style="491" bestFit="1" customWidth="1"/>
    <col min="4101" max="4101" width="45" style="491" bestFit="1" customWidth="1"/>
    <col min="4102" max="4352" width="9" style="491"/>
    <col min="4353" max="4353" width="7.5" style="491" bestFit="1" customWidth="1"/>
    <col min="4354" max="4355" width="9" style="491"/>
    <col min="4356" max="4356" width="29.375" style="491" bestFit="1" customWidth="1"/>
    <col min="4357" max="4357" width="45" style="491" bestFit="1" customWidth="1"/>
    <col min="4358" max="4608" width="9" style="491"/>
    <col min="4609" max="4609" width="7.5" style="491" bestFit="1" customWidth="1"/>
    <col min="4610" max="4611" width="9" style="491"/>
    <col min="4612" max="4612" width="29.375" style="491" bestFit="1" customWidth="1"/>
    <col min="4613" max="4613" width="45" style="491" bestFit="1" customWidth="1"/>
    <col min="4614" max="4864" width="9" style="491"/>
    <col min="4865" max="4865" width="7.5" style="491" bestFit="1" customWidth="1"/>
    <col min="4866" max="4867" width="9" style="491"/>
    <col min="4868" max="4868" width="29.375" style="491" bestFit="1" customWidth="1"/>
    <col min="4869" max="4869" width="45" style="491" bestFit="1" customWidth="1"/>
    <col min="4870" max="5120" width="9" style="491"/>
    <col min="5121" max="5121" width="7.5" style="491" bestFit="1" customWidth="1"/>
    <col min="5122" max="5123" width="9" style="491"/>
    <col min="5124" max="5124" width="29.375" style="491" bestFit="1" customWidth="1"/>
    <col min="5125" max="5125" width="45" style="491" bestFit="1" customWidth="1"/>
    <col min="5126" max="5376" width="9" style="491"/>
    <col min="5377" max="5377" width="7.5" style="491" bestFit="1" customWidth="1"/>
    <col min="5378" max="5379" width="9" style="491"/>
    <col min="5380" max="5380" width="29.375" style="491" bestFit="1" customWidth="1"/>
    <col min="5381" max="5381" width="45" style="491" bestFit="1" customWidth="1"/>
    <col min="5382" max="5632" width="9" style="491"/>
    <col min="5633" max="5633" width="7.5" style="491" bestFit="1" customWidth="1"/>
    <col min="5634" max="5635" width="9" style="491"/>
    <col min="5636" max="5636" width="29.375" style="491" bestFit="1" customWidth="1"/>
    <col min="5637" max="5637" width="45" style="491" bestFit="1" customWidth="1"/>
    <col min="5638" max="5888" width="9" style="491"/>
    <col min="5889" max="5889" width="7.5" style="491" bestFit="1" customWidth="1"/>
    <col min="5890" max="5891" width="9" style="491"/>
    <col min="5892" max="5892" width="29.375" style="491" bestFit="1" customWidth="1"/>
    <col min="5893" max="5893" width="45" style="491" bestFit="1" customWidth="1"/>
    <col min="5894" max="6144" width="9" style="491"/>
    <col min="6145" max="6145" width="7.5" style="491" bestFit="1" customWidth="1"/>
    <col min="6146" max="6147" width="9" style="491"/>
    <col min="6148" max="6148" width="29.375" style="491" bestFit="1" customWidth="1"/>
    <col min="6149" max="6149" width="45" style="491" bestFit="1" customWidth="1"/>
    <col min="6150" max="6400" width="9" style="491"/>
    <col min="6401" max="6401" width="7.5" style="491" bestFit="1" customWidth="1"/>
    <col min="6402" max="6403" width="9" style="491"/>
    <col min="6404" max="6404" width="29.375" style="491" bestFit="1" customWidth="1"/>
    <col min="6405" max="6405" width="45" style="491" bestFit="1" customWidth="1"/>
    <col min="6406" max="6656" width="9" style="491"/>
    <col min="6657" max="6657" width="7.5" style="491" bestFit="1" customWidth="1"/>
    <col min="6658" max="6659" width="9" style="491"/>
    <col min="6660" max="6660" width="29.375" style="491" bestFit="1" customWidth="1"/>
    <col min="6661" max="6661" width="45" style="491" bestFit="1" customWidth="1"/>
    <col min="6662" max="6912" width="9" style="491"/>
    <col min="6913" max="6913" width="7.5" style="491" bestFit="1" customWidth="1"/>
    <col min="6914" max="6915" width="9" style="491"/>
    <col min="6916" max="6916" width="29.375" style="491" bestFit="1" customWidth="1"/>
    <col min="6917" max="6917" width="45" style="491" bestFit="1" customWidth="1"/>
    <col min="6918" max="7168" width="9" style="491"/>
    <col min="7169" max="7169" width="7.5" style="491" bestFit="1" customWidth="1"/>
    <col min="7170" max="7171" width="9" style="491"/>
    <col min="7172" max="7172" width="29.375" style="491" bestFit="1" customWidth="1"/>
    <col min="7173" max="7173" width="45" style="491" bestFit="1" customWidth="1"/>
    <col min="7174" max="7424" width="9" style="491"/>
    <col min="7425" max="7425" width="7.5" style="491" bestFit="1" customWidth="1"/>
    <col min="7426" max="7427" width="9" style="491"/>
    <col min="7428" max="7428" width="29.375" style="491" bestFit="1" customWidth="1"/>
    <col min="7429" max="7429" width="45" style="491" bestFit="1" customWidth="1"/>
    <col min="7430" max="7680" width="9" style="491"/>
    <col min="7681" max="7681" width="7.5" style="491" bestFit="1" customWidth="1"/>
    <col min="7682" max="7683" width="9" style="491"/>
    <col min="7684" max="7684" width="29.375" style="491" bestFit="1" customWidth="1"/>
    <col min="7685" max="7685" width="45" style="491" bestFit="1" customWidth="1"/>
    <col min="7686" max="7936" width="9" style="491"/>
    <col min="7937" max="7937" width="7.5" style="491" bestFit="1" customWidth="1"/>
    <col min="7938" max="7939" width="9" style="491"/>
    <col min="7940" max="7940" width="29.375" style="491" bestFit="1" customWidth="1"/>
    <col min="7941" max="7941" width="45" style="491" bestFit="1" customWidth="1"/>
    <col min="7942" max="8192" width="9" style="491"/>
    <col min="8193" max="8193" width="7.5" style="491" bestFit="1" customWidth="1"/>
    <col min="8194" max="8195" width="9" style="491"/>
    <col min="8196" max="8196" width="29.375" style="491" bestFit="1" customWidth="1"/>
    <col min="8197" max="8197" width="45" style="491" bestFit="1" customWidth="1"/>
    <col min="8198" max="8448" width="9" style="491"/>
    <col min="8449" max="8449" width="7.5" style="491" bestFit="1" customWidth="1"/>
    <col min="8450" max="8451" width="9" style="491"/>
    <col min="8452" max="8452" width="29.375" style="491" bestFit="1" customWidth="1"/>
    <col min="8453" max="8453" width="45" style="491" bestFit="1" customWidth="1"/>
    <col min="8454" max="8704" width="9" style="491"/>
    <col min="8705" max="8705" width="7.5" style="491" bestFit="1" customWidth="1"/>
    <col min="8706" max="8707" width="9" style="491"/>
    <col min="8708" max="8708" width="29.375" style="491" bestFit="1" customWidth="1"/>
    <col min="8709" max="8709" width="45" style="491" bestFit="1" customWidth="1"/>
    <col min="8710" max="8960" width="9" style="491"/>
    <col min="8961" max="8961" width="7.5" style="491" bestFit="1" customWidth="1"/>
    <col min="8962" max="8963" width="9" style="491"/>
    <col min="8964" max="8964" width="29.375" style="491" bestFit="1" customWidth="1"/>
    <col min="8965" max="8965" width="45" style="491" bestFit="1" customWidth="1"/>
    <col min="8966" max="9216" width="9" style="491"/>
    <col min="9217" max="9217" width="7.5" style="491" bestFit="1" customWidth="1"/>
    <col min="9218" max="9219" width="9" style="491"/>
    <col min="9220" max="9220" width="29.375" style="491" bestFit="1" customWidth="1"/>
    <col min="9221" max="9221" width="45" style="491" bestFit="1" customWidth="1"/>
    <col min="9222" max="9472" width="9" style="491"/>
    <col min="9473" max="9473" width="7.5" style="491" bestFit="1" customWidth="1"/>
    <col min="9474" max="9475" width="9" style="491"/>
    <col min="9476" max="9476" width="29.375" style="491" bestFit="1" customWidth="1"/>
    <col min="9477" max="9477" width="45" style="491" bestFit="1" customWidth="1"/>
    <col min="9478" max="9728" width="9" style="491"/>
    <col min="9729" max="9729" width="7.5" style="491" bestFit="1" customWidth="1"/>
    <col min="9730" max="9731" width="9" style="491"/>
    <col min="9732" max="9732" width="29.375" style="491" bestFit="1" customWidth="1"/>
    <col min="9733" max="9733" width="45" style="491" bestFit="1" customWidth="1"/>
    <col min="9734" max="9984" width="9" style="491"/>
    <col min="9985" max="9985" width="7.5" style="491" bestFit="1" customWidth="1"/>
    <col min="9986" max="9987" width="9" style="491"/>
    <col min="9988" max="9988" width="29.375" style="491" bestFit="1" customWidth="1"/>
    <col min="9989" max="9989" width="45" style="491" bestFit="1" customWidth="1"/>
    <col min="9990" max="10240" width="9" style="491"/>
    <col min="10241" max="10241" width="7.5" style="491" bestFit="1" customWidth="1"/>
    <col min="10242" max="10243" width="9" style="491"/>
    <col min="10244" max="10244" width="29.375" style="491" bestFit="1" customWidth="1"/>
    <col min="10245" max="10245" width="45" style="491" bestFit="1" customWidth="1"/>
    <col min="10246" max="10496" width="9" style="491"/>
    <col min="10497" max="10497" width="7.5" style="491" bestFit="1" customWidth="1"/>
    <col min="10498" max="10499" width="9" style="491"/>
    <col min="10500" max="10500" width="29.375" style="491" bestFit="1" customWidth="1"/>
    <col min="10501" max="10501" width="45" style="491" bestFit="1" customWidth="1"/>
    <col min="10502" max="10752" width="9" style="491"/>
    <col min="10753" max="10753" width="7.5" style="491" bestFit="1" customWidth="1"/>
    <col min="10754" max="10755" width="9" style="491"/>
    <col min="10756" max="10756" width="29.375" style="491" bestFit="1" customWidth="1"/>
    <col min="10757" max="10757" width="45" style="491" bestFit="1" customWidth="1"/>
    <col min="10758" max="11008" width="9" style="491"/>
    <col min="11009" max="11009" width="7.5" style="491" bestFit="1" customWidth="1"/>
    <col min="11010" max="11011" width="9" style="491"/>
    <col min="11012" max="11012" width="29.375" style="491" bestFit="1" customWidth="1"/>
    <col min="11013" max="11013" width="45" style="491" bestFit="1" customWidth="1"/>
    <col min="11014" max="11264" width="9" style="491"/>
    <col min="11265" max="11265" width="7.5" style="491" bestFit="1" customWidth="1"/>
    <col min="11266" max="11267" width="9" style="491"/>
    <col min="11268" max="11268" width="29.375" style="491" bestFit="1" customWidth="1"/>
    <col min="11269" max="11269" width="45" style="491" bestFit="1" customWidth="1"/>
    <col min="11270" max="11520" width="9" style="491"/>
    <col min="11521" max="11521" width="7.5" style="491" bestFit="1" customWidth="1"/>
    <col min="11522" max="11523" width="9" style="491"/>
    <col min="11524" max="11524" width="29.375" style="491" bestFit="1" customWidth="1"/>
    <col min="11525" max="11525" width="45" style="491" bestFit="1" customWidth="1"/>
    <col min="11526" max="11776" width="9" style="491"/>
    <col min="11777" max="11777" width="7.5" style="491" bestFit="1" customWidth="1"/>
    <col min="11778" max="11779" width="9" style="491"/>
    <col min="11780" max="11780" width="29.375" style="491" bestFit="1" customWidth="1"/>
    <col min="11781" max="11781" width="45" style="491" bestFit="1" customWidth="1"/>
    <col min="11782" max="12032" width="9" style="491"/>
    <col min="12033" max="12033" width="7.5" style="491" bestFit="1" customWidth="1"/>
    <col min="12034" max="12035" width="9" style="491"/>
    <col min="12036" max="12036" width="29.375" style="491" bestFit="1" customWidth="1"/>
    <col min="12037" max="12037" width="45" style="491" bestFit="1" customWidth="1"/>
    <col min="12038" max="12288" width="9" style="491"/>
    <col min="12289" max="12289" width="7.5" style="491" bestFit="1" customWidth="1"/>
    <col min="12290" max="12291" width="9" style="491"/>
    <col min="12292" max="12292" width="29.375" style="491" bestFit="1" customWidth="1"/>
    <col min="12293" max="12293" width="45" style="491" bestFit="1" customWidth="1"/>
    <col min="12294" max="12544" width="9" style="491"/>
    <col min="12545" max="12545" width="7.5" style="491" bestFit="1" customWidth="1"/>
    <col min="12546" max="12547" width="9" style="491"/>
    <col min="12548" max="12548" width="29.375" style="491" bestFit="1" customWidth="1"/>
    <col min="12549" max="12549" width="45" style="491" bestFit="1" customWidth="1"/>
    <col min="12550" max="12800" width="9" style="491"/>
    <col min="12801" max="12801" width="7.5" style="491" bestFit="1" customWidth="1"/>
    <col min="12802" max="12803" width="9" style="491"/>
    <col min="12804" max="12804" width="29.375" style="491" bestFit="1" customWidth="1"/>
    <col min="12805" max="12805" width="45" style="491" bestFit="1" customWidth="1"/>
    <col min="12806" max="13056" width="9" style="491"/>
    <col min="13057" max="13057" width="7.5" style="491" bestFit="1" customWidth="1"/>
    <col min="13058" max="13059" width="9" style="491"/>
    <col min="13060" max="13060" width="29.375" style="491" bestFit="1" customWidth="1"/>
    <col min="13061" max="13061" width="45" style="491" bestFit="1" customWidth="1"/>
    <col min="13062" max="13312" width="9" style="491"/>
    <col min="13313" max="13313" width="7.5" style="491" bestFit="1" customWidth="1"/>
    <col min="13314" max="13315" width="9" style="491"/>
    <col min="13316" max="13316" width="29.375" style="491" bestFit="1" customWidth="1"/>
    <col min="13317" max="13317" width="45" style="491" bestFit="1" customWidth="1"/>
    <col min="13318" max="13568" width="9" style="491"/>
    <col min="13569" max="13569" width="7.5" style="491" bestFit="1" customWidth="1"/>
    <col min="13570" max="13571" width="9" style="491"/>
    <col min="13572" max="13572" width="29.375" style="491" bestFit="1" customWidth="1"/>
    <col min="13573" max="13573" width="45" style="491" bestFit="1" customWidth="1"/>
    <col min="13574" max="13824" width="9" style="491"/>
    <col min="13825" max="13825" width="7.5" style="491" bestFit="1" customWidth="1"/>
    <col min="13826" max="13827" width="9" style="491"/>
    <col min="13828" max="13828" width="29.375" style="491" bestFit="1" customWidth="1"/>
    <col min="13829" max="13829" width="45" style="491" bestFit="1" customWidth="1"/>
    <col min="13830" max="14080" width="9" style="491"/>
    <col min="14081" max="14081" width="7.5" style="491" bestFit="1" customWidth="1"/>
    <col min="14082" max="14083" width="9" style="491"/>
    <col min="14084" max="14084" width="29.375" style="491" bestFit="1" customWidth="1"/>
    <col min="14085" max="14085" width="45" style="491" bestFit="1" customWidth="1"/>
    <col min="14086" max="14336" width="9" style="491"/>
    <col min="14337" max="14337" width="7.5" style="491" bestFit="1" customWidth="1"/>
    <col min="14338" max="14339" width="9" style="491"/>
    <col min="14340" max="14340" width="29.375" style="491" bestFit="1" customWidth="1"/>
    <col min="14341" max="14341" width="45" style="491" bestFit="1" customWidth="1"/>
    <col min="14342" max="14592" width="9" style="491"/>
    <col min="14593" max="14593" width="7.5" style="491" bestFit="1" customWidth="1"/>
    <col min="14594" max="14595" width="9" style="491"/>
    <col min="14596" max="14596" width="29.375" style="491" bestFit="1" customWidth="1"/>
    <col min="14597" max="14597" width="45" style="491" bestFit="1" customWidth="1"/>
    <col min="14598" max="14848" width="9" style="491"/>
    <col min="14849" max="14849" width="7.5" style="491" bestFit="1" customWidth="1"/>
    <col min="14850" max="14851" width="9" style="491"/>
    <col min="14852" max="14852" width="29.375" style="491" bestFit="1" customWidth="1"/>
    <col min="14853" max="14853" width="45" style="491" bestFit="1" customWidth="1"/>
    <col min="14854" max="15104" width="9" style="491"/>
    <col min="15105" max="15105" width="7.5" style="491" bestFit="1" customWidth="1"/>
    <col min="15106" max="15107" width="9" style="491"/>
    <col min="15108" max="15108" width="29.375" style="491" bestFit="1" customWidth="1"/>
    <col min="15109" max="15109" width="45" style="491" bestFit="1" customWidth="1"/>
    <col min="15110" max="15360" width="9" style="491"/>
    <col min="15361" max="15361" width="7.5" style="491" bestFit="1" customWidth="1"/>
    <col min="15362" max="15363" width="9" style="491"/>
    <col min="15364" max="15364" width="29.375" style="491" bestFit="1" customWidth="1"/>
    <col min="15365" max="15365" width="45" style="491" bestFit="1" customWidth="1"/>
    <col min="15366" max="15616" width="9" style="491"/>
    <col min="15617" max="15617" width="7.5" style="491" bestFit="1" customWidth="1"/>
    <col min="15618" max="15619" width="9" style="491"/>
    <col min="15620" max="15620" width="29.375" style="491" bestFit="1" customWidth="1"/>
    <col min="15621" max="15621" width="45" style="491" bestFit="1" customWidth="1"/>
    <col min="15622" max="15872" width="9" style="491"/>
    <col min="15873" max="15873" width="7.5" style="491" bestFit="1" customWidth="1"/>
    <col min="15874" max="15875" width="9" style="491"/>
    <col min="15876" max="15876" width="29.375" style="491" bestFit="1" customWidth="1"/>
    <col min="15877" max="15877" width="45" style="491" bestFit="1" customWidth="1"/>
    <col min="15878" max="16128" width="9" style="491"/>
    <col min="16129" max="16129" width="7.5" style="491" bestFit="1" customWidth="1"/>
    <col min="16130" max="16131" width="9" style="491"/>
    <col min="16132" max="16132" width="29.375" style="491" bestFit="1" customWidth="1"/>
    <col min="16133" max="16133" width="45" style="491" bestFit="1" customWidth="1"/>
    <col min="16134" max="16384" width="9" style="491"/>
  </cols>
  <sheetData>
    <row r="1" spans="1:13" ht="30">
      <c r="A1" s="4"/>
      <c r="B1" s="1324" t="s">
        <v>2286</v>
      </c>
      <c r="C1" s="1324"/>
      <c r="D1" s="1324"/>
      <c r="E1" s="1324"/>
      <c r="F1" s="1324"/>
      <c r="G1" s="1324"/>
      <c r="H1" s="1324"/>
      <c r="I1" s="1324"/>
      <c r="J1" s="1324"/>
      <c r="K1" s="1324"/>
      <c r="L1" s="1324"/>
      <c r="M1" s="1324"/>
    </row>
    <row r="2" spans="1:13" ht="28.5" thickBot="1">
      <c r="A2" s="4"/>
      <c r="B2" s="15"/>
      <c r="C2" s="15"/>
      <c r="D2" s="15"/>
      <c r="E2" s="1325" t="s">
        <v>1953</v>
      </c>
      <c r="F2" s="1325"/>
      <c r="G2" s="1325"/>
      <c r="H2" s="1325"/>
      <c r="I2" s="1325"/>
      <c r="J2" s="1325"/>
      <c r="K2" s="1325"/>
      <c r="L2" s="1325"/>
      <c r="M2" s="1325"/>
    </row>
    <row r="3" spans="1:13" ht="17.25" thickBot="1">
      <c r="A3" s="1322" t="s">
        <v>928</v>
      </c>
      <c r="B3" s="1323" t="s">
        <v>929</v>
      </c>
      <c r="C3" s="1323" t="s">
        <v>52</v>
      </c>
      <c r="D3" s="1323" t="s">
        <v>930</v>
      </c>
      <c r="E3" s="1323" t="s">
        <v>931</v>
      </c>
      <c r="F3" s="1323" t="s">
        <v>932</v>
      </c>
      <c r="G3" s="1323" t="s">
        <v>933</v>
      </c>
      <c r="H3" s="1323" t="s">
        <v>934</v>
      </c>
      <c r="I3" s="1326" t="s">
        <v>56</v>
      </c>
      <c r="J3" s="1326"/>
      <c r="K3" s="1326" t="s">
        <v>57</v>
      </c>
      <c r="L3" s="1326"/>
      <c r="M3" s="1327" t="s">
        <v>60</v>
      </c>
    </row>
    <row r="4" spans="1:13" ht="18" thickTop="1" thickBot="1">
      <c r="A4" s="1322"/>
      <c r="B4" s="1323"/>
      <c r="C4" s="1323"/>
      <c r="D4" s="1323"/>
      <c r="E4" s="1323"/>
      <c r="F4" s="1323"/>
      <c r="G4" s="1323"/>
      <c r="H4" s="1323"/>
      <c r="I4" s="646" t="s">
        <v>70</v>
      </c>
      <c r="J4" s="646" t="s">
        <v>71</v>
      </c>
      <c r="K4" s="646" t="s">
        <v>70</v>
      </c>
      <c r="L4" s="646" t="s">
        <v>71</v>
      </c>
      <c r="M4" s="1327"/>
    </row>
    <row r="5" spans="1:13" ht="18" thickTop="1" thickBot="1">
      <c r="A5" s="1320" t="s">
        <v>964</v>
      </c>
      <c r="B5" s="1321" t="s">
        <v>952</v>
      </c>
      <c r="C5" s="23" t="s">
        <v>2287</v>
      </c>
      <c r="D5" s="24" t="s">
        <v>1043</v>
      </c>
      <c r="E5" s="25" t="s">
        <v>1044</v>
      </c>
      <c r="F5" s="9">
        <v>3</v>
      </c>
      <c r="G5" s="9">
        <v>3</v>
      </c>
      <c r="H5" s="26" t="s">
        <v>937</v>
      </c>
      <c r="I5" s="9">
        <v>3</v>
      </c>
      <c r="J5" s="9"/>
      <c r="K5" s="9"/>
      <c r="L5" s="9"/>
      <c r="M5" s="27"/>
    </row>
    <row r="6" spans="1:13" ht="17.25" thickTop="1">
      <c r="A6" s="1320"/>
      <c r="B6" s="1321"/>
      <c r="C6" s="28" t="s">
        <v>2288</v>
      </c>
      <c r="D6" s="18" t="s">
        <v>1045</v>
      </c>
      <c r="E6" s="22" t="s">
        <v>1046</v>
      </c>
      <c r="F6" s="10">
        <v>3</v>
      </c>
      <c r="G6" s="10">
        <v>3</v>
      </c>
      <c r="H6" s="11" t="s">
        <v>937</v>
      </c>
      <c r="I6" s="10"/>
      <c r="J6" s="10">
        <v>3</v>
      </c>
      <c r="K6" s="10"/>
      <c r="L6" s="10"/>
      <c r="M6" s="29"/>
    </row>
    <row r="7" spans="1:13">
      <c r="A7" s="647" t="s">
        <v>951</v>
      </c>
      <c r="B7" s="648"/>
      <c r="C7" s="649"/>
      <c r="D7" s="650"/>
      <c r="E7" s="651"/>
      <c r="F7" s="652">
        <f>SUM(F5:F6)</f>
        <v>6</v>
      </c>
      <c r="G7" s="652">
        <f>SUM(G5:G6)</f>
        <v>6</v>
      </c>
      <c r="H7" s="652"/>
      <c r="I7" s="652"/>
      <c r="J7" s="652"/>
      <c r="K7" s="652"/>
      <c r="L7" s="652"/>
      <c r="M7" s="653"/>
    </row>
    <row r="8" spans="1:13">
      <c r="A8" s="1315" t="s">
        <v>2289</v>
      </c>
      <c r="B8" s="1316" t="s">
        <v>1069</v>
      </c>
      <c r="C8" s="16" t="s">
        <v>2290</v>
      </c>
      <c r="D8" s="18" t="s">
        <v>1070</v>
      </c>
      <c r="E8" s="22" t="s">
        <v>1071</v>
      </c>
      <c r="F8" s="10">
        <v>2</v>
      </c>
      <c r="G8" s="10">
        <v>6</v>
      </c>
      <c r="H8" s="11" t="s">
        <v>950</v>
      </c>
      <c r="I8" s="10">
        <v>1</v>
      </c>
      <c r="J8" s="10">
        <v>1</v>
      </c>
      <c r="K8" s="10"/>
      <c r="L8" s="10"/>
      <c r="M8" s="29"/>
    </row>
    <row r="9" spans="1:13">
      <c r="A9" s="1315"/>
      <c r="B9" s="1316"/>
      <c r="C9" s="16" t="s">
        <v>2291</v>
      </c>
      <c r="D9" s="18" t="s">
        <v>1072</v>
      </c>
      <c r="E9" s="19" t="s">
        <v>1073</v>
      </c>
      <c r="F9" s="10">
        <v>2</v>
      </c>
      <c r="G9" s="10">
        <v>6</v>
      </c>
      <c r="H9" s="11" t="s">
        <v>950</v>
      </c>
      <c r="I9" s="10">
        <v>1</v>
      </c>
      <c r="J9" s="10">
        <v>1</v>
      </c>
      <c r="K9" s="10"/>
      <c r="L9" s="10"/>
      <c r="M9" s="29"/>
    </row>
    <row r="10" spans="1:13">
      <c r="A10" s="1315"/>
      <c r="B10" s="1316"/>
      <c r="C10" s="16" t="s">
        <v>2292</v>
      </c>
      <c r="D10" s="18" t="s">
        <v>1074</v>
      </c>
      <c r="E10" s="19" t="s">
        <v>1075</v>
      </c>
      <c r="F10" s="10">
        <v>3</v>
      </c>
      <c r="G10" s="10">
        <v>3</v>
      </c>
      <c r="H10" s="11" t="s">
        <v>950</v>
      </c>
      <c r="I10" s="10">
        <v>3</v>
      </c>
      <c r="J10" s="10"/>
      <c r="K10" s="12"/>
      <c r="L10" s="10"/>
      <c r="M10" s="29"/>
    </row>
    <row r="11" spans="1:13">
      <c r="A11" s="1315"/>
      <c r="B11" s="1316"/>
      <c r="C11" s="30" t="s">
        <v>2293</v>
      </c>
      <c r="D11" s="18" t="s">
        <v>1076</v>
      </c>
      <c r="E11" s="19" t="s">
        <v>1077</v>
      </c>
      <c r="F11" s="10">
        <v>3</v>
      </c>
      <c r="G11" s="10">
        <v>3</v>
      </c>
      <c r="H11" s="11" t="s">
        <v>950</v>
      </c>
      <c r="I11" s="10"/>
      <c r="J11" s="10">
        <v>3</v>
      </c>
      <c r="K11" s="12"/>
      <c r="L11" s="10"/>
      <c r="M11" s="17"/>
    </row>
    <row r="12" spans="1:13">
      <c r="A12" s="647" t="s">
        <v>951</v>
      </c>
      <c r="B12" s="654"/>
      <c r="C12" s="649"/>
      <c r="D12" s="650"/>
      <c r="E12" s="651"/>
      <c r="F12" s="652">
        <f>SUM(F8:F11)</f>
        <v>10</v>
      </c>
      <c r="G12" s="652">
        <f>SUM(G8:G11)</f>
        <v>18</v>
      </c>
      <c r="H12" s="652"/>
      <c r="I12" s="652"/>
      <c r="J12" s="652"/>
      <c r="K12" s="652"/>
      <c r="L12" s="652"/>
      <c r="M12" s="655"/>
    </row>
    <row r="13" spans="1:13">
      <c r="A13" s="1315" t="s">
        <v>2294</v>
      </c>
      <c r="B13" s="1319" t="s">
        <v>1078</v>
      </c>
      <c r="C13" s="656" t="s">
        <v>2295</v>
      </c>
      <c r="D13" s="657" t="s">
        <v>854</v>
      </c>
      <c r="E13" s="658" t="s">
        <v>1079</v>
      </c>
      <c r="F13" s="659">
        <v>3</v>
      </c>
      <c r="G13" s="659">
        <v>3</v>
      </c>
      <c r="H13" s="660" t="s">
        <v>950</v>
      </c>
      <c r="I13" s="659">
        <v>3</v>
      </c>
      <c r="J13" s="659"/>
      <c r="K13" s="659"/>
      <c r="L13" s="659"/>
      <c r="M13" s="661"/>
    </row>
    <row r="14" spans="1:13">
      <c r="A14" s="1315"/>
      <c r="B14" s="1319"/>
      <c r="C14" s="656" t="s">
        <v>2296</v>
      </c>
      <c r="D14" s="657" t="s">
        <v>1243</v>
      </c>
      <c r="E14" s="658" t="s">
        <v>1245</v>
      </c>
      <c r="F14" s="659">
        <v>3</v>
      </c>
      <c r="G14" s="659">
        <v>3</v>
      </c>
      <c r="H14" s="660" t="s">
        <v>950</v>
      </c>
      <c r="I14" s="659"/>
      <c r="J14" s="659">
        <v>3</v>
      </c>
      <c r="K14" s="659"/>
      <c r="L14" s="659"/>
      <c r="M14" s="661"/>
    </row>
    <row r="15" spans="1:13">
      <c r="A15" s="1315"/>
      <c r="B15" s="1319"/>
      <c r="C15" s="656" t="s">
        <v>2297</v>
      </c>
      <c r="D15" s="657" t="s">
        <v>1080</v>
      </c>
      <c r="E15" s="658" t="s">
        <v>1081</v>
      </c>
      <c r="F15" s="659">
        <v>3</v>
      </c>
      <c r="G15" s="659">
        <v>3</v>
      </c>
      <c r="H15" s="660" t="s">
        <v>950</v>
      </c>
      <c r="I15" s="659"/>
      <c r="J15" s="659">
        <v>3</v>
      </c>
      <c r="K15" s="659"/>
      <c r="L15" s="659"/>
      <c r="M15" s="662"/>
    </row>
    <row r="16" spans="1:13">
      <c r="A16" s="1315"/>
      <c r="B16" s="1319"/>
      <c r="C16" s="656" t="s">
        <v>2298</v>
      </c>
      <c r="D16" s="657" t="s">
        <v>1246</v>
      </c>
      <c r="E16" s="658" t="s">
        <v>2299</v>
      </c>
      <c r="F16" s="659">
        <v>3</v>
      </c>
      <c r="G16" s="659">
        <v>3</v>
      </c>
      <c r="H16" s="660" t="s">
        <v>950</v>
      </c>
      <c r="I16" s="659"/>
      <c r="J16" s="659"/>
      <c r="K16" s="659">
        <v>3</v>
      </c>
      <c r="L16" s="659"/>
      <c r="M16" s="662"/>
    </row>
    <row r="17" spans="1:13">
      <c r="A17" s="1315"/>
      <c r="B17" s="1319"/>
      <c r="C17" s="656" t="s">
        <v>2300</v>
      </c>
      <c r="D17" s="657" t="s">
        <v>1244</v>
      </c>
      <c r="E17" s="663" t="s">
        <v>1247</v>
      </c>
      <c r="F17" s="659">
        <v>3</v>
      </c>
      <c r="G17" s="659">
        <v>3</v>
      </c>
      <c r="H17" s="660" t="s">
        <v>950</v>
      </c>
      <c r="I17" s="659">
        <v>3</v>
      </c>
      <c r="J17" s="659"/>
      <c r="K17" s="659"/>
      <c r="L17" s="659"/>
      <c r="M17" s="662"/>
    </row>
    <row r="18" spans="1:13">
      <c r="A18" s="1315"/>
      <c r="B18" s="506" t="s">
        <v>1083</v>
      </c>
      <c r="C18" s="656"/>
      <c r="D18" s="664"/>
      <c r="E18" s="658"/>
      <c r="F18" s="659">
        <v>15</v>
      </c>
      <c r="G18" s="659">
        <v>15</v>
      </c>
      <c r="H18" s="659"/>
      <c r="I18" s="659"/>
      <c r="J18" s="659"/>
      <c r="K18" s="659"/>
      <c r="L18" s="659"/>
      <c r="M18" s="665"/>
    </row>
    <row r="19" spans="1:13">
      <c r="A19" s="1315"/>
      <c r="B19" s="1319" t="s">
        <v>1084</v>
      </c>
      <c r="C19" s="656" t="s">
        <v>2300</v>
      </c>
      <c r="D19" s="657" t="s">
        <v>2301</v>
      </c>
      <c r="E19" s="663" t="s">
        <v>1247</v>
      </c>
      <c r="F19" s="659">
        <v>3</v>
      </c>
      <c r="G19" s="659">
        <v>3</v>
      </c>
      <c r="H19" s="660" t="s">
        <v>950</v>
      </c>
      <c r="I19" s="659">
        <v>3</v>
      </c>
      <c r="J19" s="659"/>
      <c r="K19" s="659"/>
      <c r="L19" s="659"/>
      <c r="M19" s="662"/>
    </row>
    <row r="20" spans="1:13" ht="31.5">
      <c r="A20" s="1315"/>
      <c r="B20" s="1319"/>
      <c r="C20" s="656" t="s">
        <v>2302</v>
      </c>
      <c r="D20" s="657" t="s">
        <v>1086</v>
      </c>
      <c r="E20" s="658" t="s">
        <v>1087</v>
      </c>
      <c r="F20" s="659">
        <v>3</v>
      </c>
      <c r="G20" s="659">
        <v>3</v>
      </c>
      <c r="H20" s="660" t="s">
        <v>950</v>
      </c>
      <c r="I20" s="659"/>
      <c r="J20" s="659">
        <v>3</v>
      </c>
      <c r="K20" s="659"/>
      <c r="L20" s="659"/>
      <c r="M20" s="666"/>
    </row>
    <row r="21" spans="1:13">
      <c r="A21" s="1315"/>
      <c r="B21" s="1319"/>
      <c r="C21" s="656" t="s">
        <v>2303</v>
      </c>
      <c r="D21" s="657" t="s">
        <v>1088</v>
      </c>
      <c r="E21" s="667" t="s">
        <v>1089</v>
      </c>
      <c r="F21" s="659">
        <v>3</v>
      </c>
      <c r="G21" s="659">
        <v>3</v>
      </c>
      <c r="H21" s="660" t="s">
        <v>950</v>
      </c>
      <c r="I21" s="659"/>
      <c r="J21" s="659">
        <v>3</v>
      </c>
      <c r="K21" s="659"/>
      <c r="L21" s="659"/>
      <c r="M21" s="662"/>
    </row>
    <row r="22" spans="1:13">
      <c r="A22" s="1315"/>
      <c r="B22" s="1319"/>
      <c r="C22" s="668" t="s">
        <v>2220</v>
      </c>
      <c r="D22" s="669" t="s">
        <v>1240</v>
      </c>
      <c r="E22" s="670" t="s">
        <v>2304</v>
      </c>
      <c r="F22" s="659">
        <v>3</v>
      </c>
      <c r="G22" s="659">
        <v>3</v>
      </c>
      <c r="H22" s="660" t="s">
        <v>950</v>
      </c>
      <c r="I22" s="659">
        <v>3</v>
      </c>
      <c r="J22" s="659"/>
      <c r="K22" s="659"/>
      <c r="L22" s="659"/>
      <c r="M22" s="662"/>
    </row>
    <row r="23" spans="1:13">
      <c r="A23" s="1315"/>
      <c r="B23" s="506" t="s">
        <v>1083</v>
      </c>
      <c r="C23" s="656"/>
      <c r="D23" s="664"/>
      <c r="E23" s="658"/>
      <c r="F23" s="659">
        <v>12</v>
      </c>
      <c r="G23" s="659">
        <v>12</v>
      </c>
      <c r="H23" s="659"/>
      <c r="I23" s="659"/>
      <c r="J23" s="659"/>
      <c r="K23" s="659"/>
      <c r="L23" s="659"/>
      <c r="M23" s="666"/>
    </row>
    <row r="24" spans="1:13">
      <c r="A24" s="647" t="s">
        <v>951</v>
      </c>
      <c r="B24" s="648"/>
      <c r="C24" s="671"/>
      <c r="D24" s="672"/>
      <c r="E24" s="673"/>
      <c r="F24" s="674">
        <v>24</v>
      </c>
      <c r="G24" s="674">
        <v>24</v>
      </c>
      <c r="H24" s="674"/>
      <c r="I24" s="674"/>
      <c r="J24" s="674"/>
      <c r="K24" s="674"/>
      <c r="L24" s="674"/>
      <c r="M24" s="675"/>
    </row>
    <row r="25" spans="1:13">
      <c r="A25" s="1315" t="s">
        <v>976</v>
      </c>
      <c r="B25" s="1316" t="s">
        <v>680</v>
      </c>
      <c r="C25" s="656" t="s">
        <v>2305</v>
      </c>
      <c r="D25" s="657" t="s">
        <v>1090</v>
      </c>
      <c r="E25" s="658" t="s">
        <v>1091</v>
      </c>
      <c r="F25" s="659">
        <v>3</v>
      </c>
      <c r="G25" s="659">
        <v>3</v>
      </c>
      <c r="H25" s="660" t="s">
        <v>950</v>
      </c>
      <c r="I25" s="659">
        <v>3</v>
      </c>
      <c r="J25" s="659"/>
      <c r="K25" s="659"/>
      <c r="L25" s="659"/>
      <c r="M25" s="661"/>
    </row>
    <row r="26" spans="1:13">
      <c r="A26" s="1315"/>
      <c r="B26" s="1316"/>
      <c r="C26" s="676" t="s">
        <v>2306</v>
      </c>
      <c r="D26" s="669" t="s">
        <v>2307</v>
      </c>
      <c r="E26" s="670" t="s">
        <v>1242</v>
      </c>
      <c r="F26" s="659">
        <v>3</v>
      </c>
      <c r="G26" s="659">
        <v>3</v>
      </c>
      <c r="H26" s="660" t="s">
        <v>950</v>
      </c>
      <c r="I26" s="659">
        <v>3</v>
      </c>
      <c r="J26" s="659"/>
      <c r="K26" s="659"/>
      <c r="L26" s="659"/>
      <c r="M26" s="662"/>
    </row>
    <row r="27" spans="1:13">
      <c r="A27" s="1315"/>
      <c r="B27" s="1316"/>
      <c r="C27" s="656" t="s">
        <v>2308</v>
      </c>
      <c r="D27" s="657" t="s">
        <v>1092</v>
      </c>
      <c r="E27" s="658" t="s">
        <v>1093</v>
      </c>
      <c r="F27" s="659">
        <v>3</v>
      </c>
      <c r="G27" s="659">
        <v>3</v>
      </c>
      <c r="H27" s="660" t="s">
        <v>950</v>
      </c>
      <c r="I27" s="659"/>
      <c r="J27" s="659">
        <v>3</v>
      </c>
      <c r="K27" s="659"/>
      <c r="L27" s="659"/>
      <c r="M27" s="661"/>
    </row>
    <row r="28" spans="1:13">
      <c r="A28" s="1315"/>
      <c r="B28" s="1316"/>
      <c r="C28" s="656" t="s">
        <v>2309</v>
      </c>
      <c r="D28" s="657" t="s">
        <v>1094</v>
      </c>
      <c r="E28" s="658" t="s">
        <v>1095</v>
      </c>
      <c r="F28" s="659">
        <v>3</v>
      </c>
      <c r="G28" s="659">
        <v>3</v>
      </c>
      <c r="H28" s="660" t="s">
        <v>950</v>
      </c>
      <c r="I28" s="659"/>
      <c r="J28" s="659">
        <v>3</v>
      </c>
      <c r="K28" s="659"/>
      <c r="L28" s="659"/>
      <c r="M28" s="677"/>
    </row>
    <row r="29" spans="1:13">
      <c r="A29" s="1315"/>
      <c r="B29" s="1316"/>
      <c r="C29" s="656" t="s">
        <v>2310</v>
      </c>
      <c r="D29" s="657" t="s">
        <v>1096</v>
      </c>
      <c r="E29" s="658" t="s">
        <v>1097</v>
      </c>
      <c r="F29" s="659">
        <v>3</v>
      </c>
      <c r="G29" s="659">
        <v>3</v>
      </c>
      <c r="H29" s="660" t="s">
        <v>950</v>
      </c>
      <c r="I29" s="659"/>
      <c r="J29" s="659"/>
      <c r="K29" s="659">
        <v>3</v>
      </c>
      <c r="L29" s="659"/>
      <c r="M29" s="678"/>
    </row>
    <row r="30" spans="1:13">
      <c r="A30" s="1315"/>
      <c r="B30" s="1316"/>
      <c r="C30" s="656" t="s">
        <v>2311</v>
      </c>
      <c r="D30" s="657" t="s">
        <v>1098</v>
      </c>
      <c r="E30" s="658" t="s">
        <v>1099</v>
      </c>
      <c r="F30" s="659">
        <v>3</v>
      </c>
      <c r="G30" s="659">
        <v>3</v>
      </c>
      <c r="H30" s="660" t="s">
        <v>950</v>
      </c>
      <c r="I30" s="659"/>
      <c r="J30" s="659"/>
      <c r="K30" s="659">
        <v>3</v>
      </c>
      <c r="L30" s="659"/>
      <c r="M30" s="677"/>
    </row>
    <row r="31" spans="1:13">
      <c r="A31" s="1315"/>
      <c r="B31" s="1316"/>
      <c r="C31" s="656" t="s">
        <v>2312</v>
      </c>
      <c r="D31" s="657" t="s">
        <v>2313</v>
      </c>
      <c r="E31" s="658" t="s">
        <v>1248</v>
      </c>
      <c r="F31" s="659">
        <v>3</v>
      </c>
      <c r="G31" s="659">
        <v>3</v>
      </c>
      <c r="H31" s="660" t="s">
        <v>950</v>
      </c>
      <c r="I31" s="659"/>
      <c r="J31" s="659"/>
      <c r="K31" s="659">
        <v>3</v>
      </c>
      <c r="L31" s="659"/>
      <c r="M31" s="679"/>
    </row>
    <row r="32" spans="1:13">
      <c r="A32" s="1315"/>
      <c r="B32" s="1316"/>
      <c r="C32" s="656" t="s">
        <v>2314</v>
      </c>
      <c r="D32" s="657" t="s">
        <v>1100</v>
      </c>
      <c r="E32" s="658" t="s">
        <v>1101</v>
      </c>
      <c r="F32" s="659">
        <v>3</v>
      </c>
      <c r="G32" s="659">
        <v>3</v>
      </c>
      <c r="H32" s="660" t="s">
        <v>950</v>
      </c>
      <c r="I32" s="659"/>
      <c r="J32" s="659"/>
      <c r="K32" s="659">
        <v>3</v>
      </c>
      <c r="L32" s="659"/>
      <c r="M32" s="679"/>
    </row>
    <row r="33" spans="1:13">
      <c r="A33" s="647" t="s">
        <v>951</v>
      </c>
      <c r="B33" s="648"/>
      <c r="C33" s="648"/>
      <c r="D33" s="650"/>
      <c r="E33" s="651"/>
      <c r="F33" s="652">
        <f>SUM(F25:F32)</f>
        <v>24</v>
      </c>
      <c r="G33" s="652">
        <f>SUM(G25:G32)</f>
        <v>24</v>
      </c>
      <c r="H33" s="652"/>
      <c r="I33" s="652"/>
      <c r="J33" s="652"/>
      <c r="K33" s="652"/>
      <c r="L33" s="652"/>
      <c r="M33" s="680"/>
    </row>
    <row r="34" spans="1:13" ht="17.25" thickBot="1">
      <c r="A34" s="681" t="s">
        <v>1041</v>
      </c>
      <c r="B34" s="682"/>
      <c r="C34" s="682"/>
      <c r="D34" s="683"/>
      <c r="E34" s="684"/>
      <c r="F34" s="685">
        <f>F7+F12+F24+F33</f>
        <v>64</v>
      </c>
      <c r="G34" s="685">
        <f>G7+G12+G24+G33</f>
        <v>72</v>
      </c>
      <c r="H34" s="685"/>
      <c r="I34" s="685"/>
      <c r="J34" s="685"/>
      <c r="K34" s="685"/>
      <c r="L34" s="685"/>
      <c r="M34" s="686"/>
    </row>
    <row r="35" spans="1:13" ht="19.5">
      <c r="A35" s="4"/>
      <c r="B35" s="1317" t="s">
        <v>1042</v>
      </c>
      <c r="C35" s="1317"/>
      <c r="D35" s="1317"/>
      <c r="E35" s="8"/>
      <c r="F35" s="7"/>
      <c r="G35" s="7"/>
      <c r="H35" s="7"/>
      <c r="I35" s="7"/>
      <c r="J35" s="7"/>
      <c r="K35" s="7"/>
      <c r="L35" s="7"/>
      <c r="M35" s="7"/>
    </row>
    <row r="36" spans="1:13" ht="19.5">
      <c r="A36" s="4"/>
      <c r="B36" s="1318" t="s">
        <v>2315</v>
      </c>
      <c r="C36" s="1318"/>
      <c r="D36" s="1318"/>
      <c r="E36" s="1318"/>
      <c r="F36" s="1318"/>
      <c r="G36" s="1318"/>
      <c r="H36" s="1318"/>
      <c r="I36" s="1318"/>
      <c r="J36" s="1318"/>
      <c r="K36" s="1318"/>
      <c r="L36" s="1318"/>
      <c r="M36" s="1318"/>
    </row>
    <row r="37" spans="1:13" ht="19.5">
      <c r="A37" s="4"/>
      <c r="B37" s="6" t="s">
        <v>2316</v>
      </c>
      <c r="C37" s="13"/>
      <c r="D37" s="687"/>
      <c r="E37" s="688"/>
      <c r="F37" s="13"/>
      <c r="G37" s="7"/>
      <c r="H37" s="7"/>
      <c r="I37" s="4"/>
      <c r="J37" s="7"/>
      <c r="K37" s="4"/>
      <c r="L37" s="4"/>
      <c r="M37" s="4"/>
    </row>
    <row r="38" spans="1:13" ht="19.5">
      <c r="A38" s="4"/>
      <c r="B38" s="6" t="s">
        <v>2317</v>
      </c>
      <c r="C38" s="13"/>
      <c r="D38" s="14"/>
      <c r="E38" s="688"/>
      <c r="F38" s="4"/>
      <c r="G38" s="7"/>
      <c r="H38" s="7"/>
      <c r="I38" s="4"/>
      <c r="J38" s="4"/>
      <c r="K38" s="4"/>
      <c r="L38" s="4"/>
      <c r="M38" s="4"/>
    </row>
    <row r="39" spans="1:13" ht="19.5">
      <c r="A39" s="13"/>
      <c r="B39" s="6" t="s">
        <v>1102</v>
      </c>
      <c r="C39" s="13"/>
      <c r="D39" s="7"/>
      <c r="E39" s="8"/>
      <c r="F39" s="13"/>
      <c r="G39" s="14"/>
      <c r="H39" s="14"/>
      <c r="I39" s="13"/>
      <c r="J39" s="13"/>
      <c r="K39" s="13"/>
      <c r="L39" s="13"/>
      <c r="M39" s="13"/>
    </row>
  </sheetData>
  <mergeCells count="24">
    <mergeCell ref="B1:M1"/>
    <mergeCell ref="E2:M2"/>
    <mergeCell ref="F3:F4"/>
    <mergeCell ref="G3:G4"/>
    <mergeCell ref="H3:H4"/>
    <mergeCell ref="I3:J3"/>
    <mergeCell ref="K3:L3"/>
    <mergeCell ref="M3:M4"/>
    <mergeCell ref="D3:D4"/>
    <mergeCell ref="E3:E4"/>
    <mergeCell ref="A5:A6"/>
    <mergeCell ref="B5:B6"/>
    <mergeCell ref="A3:A4"/>
    <mergeCell ref="B3:B4"/>
    <mergeCell ref="C3:C4"/>
    <mergeCell ref="A25:A32"/>
    <mergeCell ref="B25:B32"/>
    <mergeCell ref="B35:D35"/>
    <mergeCell ref="B36:M36"/>
    <mergeCell ref="A8:A11"/>
    <mergeCell ref="B8:B11"/>
    <mergeCell ref="A13:A23"/>
    <mergeCell ref="B13:B17"/>
    <mergeCell ref="B19:B22"/>
  </mergeCells>
  <phoneticPr fontId="5" type="noConversion"/>
  <pageMargins left="0.511811023622047" right="0.31496062992126012" top="0.55118110236220508" bottom="0.55118110236220508" header="0.31496062992126012" footer="0.31496062992126012"/>
  <pageSetup paperSize="9" scale="7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tabSelected="1" workbookViewId="0">
      <selection activeCell="O63" sqref="O63"/>
    </sheetView>
  </sheetViews>
  <sheetFormatPr defaultRowHeight="16.5"/>
  <cols>
    <col min="1" max="1" width="11.25" style="491" customWidth="1"/>
    <col min="2" max="2" width="9.625" style="891" customWidth="1"/>
    <col min="3" max="3" width="22.5" style="891" customWidth="1"/>
    <col min="4" max="4" width="6.875" style="891" customWidth="1"/>
    <col min="5" max="5" width="7.625" style="891" customWidth="1"/>
    <col min="6" max="6" width="3.5" style="891" customWidth="1"/>
    <col min="7" max="7" width="3.25" style="891" customWidth="1"/>
    <col min="8" max="8" width="3.125" style="891" customWidth="1"/>
    <col min="9" max="9" width="3.625" style="891" customWidth="1"/>
    <col min="10" max="10" width="3.375" style="891" customWidth="1"/>
    <col min="11" max="11" width="3.5" style="891" customWidth="1"/>
    <col min="12" max="12" width="3.375" style="891" customWidth="1"/>
    <col min="13" max="13" width="3.5" style="891" customWidth="1"/>
    <col min="14" max="14" width="10.375" style="891" customWidth="1"/>
    <col min="15" max="15" width="9" style="491" customWidth="1"/>
    <col min="16" max="16384" width="9" style="491"/>
  </cols>
  <sheetData>
    <row r="1" spans="1:14">
      <c r="A1" s="1008" t="s">
        <v>1948</v>
      </c>
      <c r="B1" s="1009"/>
      <c r="C1" s="1009"/>
      <c r="D1" s="1009"/>
      <c r="E1" s="1009"/>
      <c r="F1" s="1009"/>
      <c r="G1" s="1009"/>
      <c r="H1" s="1009"/>
      <c r="I1" s="1009"/>
      <c r="J1" s="1009"/>
      <c r="K1" s="1009"/>
      <c r="L1" s="1009"/>
      <c r="M1" s="1009"/>
      <c r="N1" s="1009"/>
    </row>
    <row r="2" spans="1:14" ht="20.25" customHeight="1">
      <c r="A2" s="1017" t="s">
        <v>1949</v>
      </c>
      <c r="B2" s="1017"/>
      <c r="C2" s="1017"/>
    </row>
    <row r="3" spans="1:14" ht="17.25" thickBot="1">
      <c r="A3" s="491" t="s">
        <v>1444</v>
      </c>
    </row>
    <row r="4" spans="1:14" ht="34.5" customHeight="1">
      <c r="A4" s="257" t="s">
        <v>1950</v>
      </c>
      <c r="B4" s="892" t="s">
        <v>52</v>
      </c>
      <c r="C4" s="892" t="s">
        <v>1442</v>
      </c>
      <c r="D4" s="892" t="s">
        <v>54</v>
      </c>
      <c r="E4" s="1010" t="s">
        <v>55</v>
      </c>
      <c r="F4" s="1013" t="s">
        <v>56</v>
      </c>
      <c r="G4" s="1014"/>
      <c r="H4" s="1013" t="s">
        <v>57</v>
      </c>
      <c r="I4" s="1014"/>
      <c r="J4" s="1013" t="s">
        <v>58</v>
      </c>
      <c r="K4" s="1014"/>
      <c r="L4" s="1013" t="s">
        <v>59</v>
      </c>
      <c r="M4" s="1014"/>
      <c r="N4" s="893" t="s">
        <v>60</v>
      </c>
    </row>
    <row r="5" spans="1:14" ht="28.5">
      <c r="A5" s="258" t="s">
        <v>61</v>
      </c>
      <c r="B5" s="894" t="s">
        <v>62</v>
      </c>
      <c r="C5" s="894" t="s">
        <v>63</v>
      </c>
      <c r="D5" s="894" t="s">
        <v>64</v>
      </c>
      <c r="E5" s="1011"/>
      <c r="F5" s="1015" t="s">
        <v>65</v>
      </c>
      <c r="G5" s="1016"/>
      <c r="H5" s="1015" t="s">
        <v>66</v>
      </c>
      <c r="I5" s="1016"/>
      <c r="J5" s="1015" t="s">
        <v>67</v>
      </c>
      <c r="K5" s="1016"/>
      <c r="L5" s="1015" t="s">
        <v>68</v>
      </c>
      <c r="M5" s="1016"/>
      <c r="N5" s="895" t="s">
        <v>69</v>
      </c>
    </row>
    <row r="6" spans="1:14">
      <c r="A6" s="261"/>
      <c r="B6" s="896"/>
      <c r="C6" s="896"/>
      <c r="D6" s="896"/>
      <c r="E6" s="1012"/>
      <c r="F6" s="897" t="s">
        <v>70</v>
      </c>
      <c r="G6" s="897" t="s">
        <v>71</v>
      </c>
      <c r="H6" s="897" t="s">
        <v>70</v>
      </c>
      <c r="I6" s="897" t="s">
        <v>71</v>
      </c>
      <c r="J6" s="897" t="s">
        <v>70</v>
      </c>
      <c r="K6" s="897" t="s">
        <v>71</v>
      </c>
      <c r="L6" s="897" t="s">
        <v>70</v>
      </c>
      <c r="M6" s="897" t="s">
        <v>71</v>
      </c>
      <c r="N6" s="898"/>
    </row>
    <row r="7" spans="1:14">
      <c r="A7" s="1002" t="s">
        <v>72</v>
      </c>
      <c r="B7" s="536" t="s">
        <v>73</v>
      </c>
      <c r="C7" s="536" t="s">
        <v>74</v>
      </c>
      <c r="D7" s="536">
        <v>2</v>
      </c>
      <c r="E7" s="536" t="s">
        <v>75</v>
      </c>
      <c r="F7" s="536">
        <v>2</v>
      </c>
      <c r="G7" s="536"/>
      <c r="H7" s="536"/>
      <c r="I7" s="536"/>
      <c r="J7" s="536"/>
      <c r="K7" s="536"/>
      <c r="L7" s="536"/>
      <c r="M7" s="536"/>
      <c r="N7" s="888"/>
    </row>
    <row r="8" spans="1:14">
      <c r="A8" s="1003"/>
      <c r="B8" s="536" t="s">
        <v>1951</v>
      </c>
      <c r="C8" s="536" t="s">
        <v>76</v>
      </c>
      <c r="D8" s="536">
        <v>2</v>
      </c>
      <c r="E8" s="536" t="s">
        <v>75</v>
      </c>
      <c r="F8" s="536">
        <v>2</v>
      </c>
      <c r="G8" s="536"/>
      <c r="H8" s="536"/>
      <c r="I8" s="536"/>
      <c r="J8" s="536"/>
      <c r="K8" s="536"/>
      <c r="L8" s="536"/>
      <c r="M8" s="536"/>
      <c r="N8" s="888"/>
    </row>
    <row r="9" spans="1:14">
      <c r="A9" s="1003"/>
      <c r="B9" s="536" t="s">
        <v>77</v>
      </c>
      <c r="C9" s="536" t="s">
        <v>78</v>
      </c>
      <c r="D9" s="536">
        <v>2</v>
      </c>
      <c r="E9" s="536" t="s">
        <v>75</v>
      </c>
      <c r="F9" s="536">
        <v>2</v>
      </c>
      <c r="G9" s="536"/>
      <c r="H9" s="536"/>
      <c r="I9" s="536"/>
      <c r="J9" s="536"/>
      <c r="K9" s="536"/>
      <c r="L9" s="536"/>
      <c r="M9" s="536"/>
      <c r="N9" s="888"/>
    </row>
    <row r="10" spans="1:14">
      <c r="A10" s="1003"/>
      <c r="B10" s="536" t="s">
        <v>81</v>
      </c>
      <c r="C10" s="536" t="s">
        <v>82</v>
      </c>
      <c r="D10" s="536">
        <v>2</v>
      </c>
      <c r="E10" s="536" t="s">
        <v>75</v>
      </c>
      <c r="F10" s="536"/>
      <c r="G10" s="536">
        <v>2</v>
      </c>
      <c r="H10" s="536"/>
      <c r="I10" s="536"/>
      <c r="J10" s="536"/>
      <c r="K10" s="536"/>
      <c r="L10" s="536"/>
      <c r="M10" s="536"/>
      <c r="N10" s="888"/>
    </row>
    <row r="11" spans="1:14">
      <c r="A11" s="1003"/>
      <c r="B11" s="536" t="s">
        <v>83</v>
      </c>
      <c r="C11" s="536" t="s">
        <v>84</v>
      </c>
      <c r="D11" s="536">
        <v>2</v>
      </c>
      <c r="E11" s="536" t="s">
        <v>75</v>
      </c>
      <c r="F11" s="536"/>
      <c r="G11" s="536">
        <v>2</v>
      </c>
      <c r="H11" s="536"/>
      <c r="I11" s="536"/>
      <c r="J11" s="536"/>
      <c r="K11" s="536"/>
      <c r="L11" s="536"/>
      <c r="M11" s="536"/>
      <c r="N11" s="888"/>
    </row>
    <row r="12" spans="1:14">
      <c r="A12" s="1003"/>
      <c r="B12" s="536" t="s">
        <v>87</v>
      </c>
      <c r="C12" s="536" t="s">
        <v>88</v>
      </c>
      <c r="D12" s="536">
        <v>2</v>
      </c>
      <c r="E12" s="536" t="s">
        <v>75</v>
      </c>
      <c r="F12" s="536"/>
      <c r="G12" s="536">
        <v>2</v>
      </c>
      <c r="H12" s="536"/>
      <c r="I12" s="536"/>
      <c r="J12" s="536"/>
      <c r="K12" s="536"/>
      <c r="L12" s="536"/>
      <c r="M12" s="536"/>
      <c r="N12" s="888"/>
    </row>
    <row r="13" spans="1:14">
      <c r="A13" s="1004"/>
      <c r="B13" s="536" t="s">
        <v>91</v>
      </c>
      <c r="C13" s="536" t="s">
        <v>1443</v>
      </c>
      <c r="D13" s="536">
        <v>1</v>
      </c>
      <c r="E13" s="536" t="s">
        <v>75</v>
      </c>
      <c r="F13" s="536">
        <v>1</v>
      </c>
      <c r="G13" s="536"/>
      <c r="H13" s="536"/>
      <c r="I13" s="536"/>
      <c r="J13" s="536"/>
      <c r="K13" s="536"/>
      <c r="L13" s="536"/>
      <c r="M13" s="536"/>
      <c r="N13" s="888"/>
    </row>
    <row r="14" spans="1:14">
      <c r="A14" s="1005" t="s">
        <v>93</v>
      </c>
      <c r="B14" s="1006"/>
      <c r="C14" s="1007"/>
      <c r="D14" s="889">
        <v>13</v>
      </c>
      <c r="E14" s="889"/>
      <c r="F14" s="889">
        <v>7</v>
      </c>
      <c r="G14" s="889">
        <v>6</v>
      </c>
      <c r="H14" s="889">
        <v>0</v>
      </c>
      <c r="I14" s="889">
        <v>0</v>
      </c>
      <c r="J14" s="889">
        <v>0</v>
      </c>
      <c r="K14" s="889">
        <v>0</v>
      </c>
      <c r="L14" s="889">
        <v>0</v>
      </c>
      <c r="M14" s="889">
        <v>0</v>
      </c>
      <c r="N14" s="890"/>
    </row>
    <row r="15" spans="1:14">
      <c r="A15" s="1002" t="s">
        <v>94</v>
      </c>
      <c r="B15" s="536" t="s">
        <v>1438</v>
      </c>
      <c r="C15" s="536" t="s">
        <v>106</v>
      </c>
      <c r="D15" s="536">
        <v>2</v>
      </c>
      <c r="E15" s="536" t="s">
        <v>75</v>
      </c>
      <c r="F15" s="536"/>
      <c r="G15" s="536"/>
      <c r="H15" s="536">
        <v>2</v>
      </c>
      <c r="I15" s="536"/>
      <c r="J15" s="536"/>
      <c r="K15" s="536"/>
      <c r="L15" s="536"/>
      <c r="M15" s="536"/>
      <c r="N15" s="888"/>
    </row>
    <row r="16" spans="1:14">
      <c r="A16" s="1003"/>
      <c r="B16" s="536" t="s">
        <v>107</v>
      </c>
      <c r="C16" s="536" t="s">
        <v>108</v>
      </c>
      <c r="D16" s="536">
        <v>1</v>
      </c>
      <c r="E16" s="536" t="s">
        <v>75</v>
      </c>
      <c r="F16" s="536"/>
      <c r="G16" s="536"/>
      <c r="H16" s="536">
        <v>1</v>
      </c>
      <c r="I16" s="536"/>
      <c r="J16" s="536"/>
      <c r="K16" s="536"/>
      <c r="L16" s="536"/>
      <c r="M16" s="536"/>
      <c r="N16" s="888"/>
    </row>
    <row r="17" spans="1:14">
      <c r="A17" s="1003"/>
      <c r="B17" s="536" t="s">
        <v>111</v>
      </c>
      <c r="C17" s="536" t="s">
        <v>112</v>
      </c>
      <c r="D17" s="536">
        <v>2</v>
      </c>
      <c r="E17" s="536" t="s">
        <v>75</v>
      </c>
      <c r="F17" s="536"/>
      <c r="G17" s="536"/>
      <c r="H17" s="536">
        <v>2</v>
      </c>
      <c r="I17" s="536"/>
      <c r="J17" s="536"/>
      <c r="K17" s="536"/>
      <c r="L17" s="536"/>
      <c r="M17" s="536"/>
      <c r="N17" s="888"/>
    </row>
    <row r="18" spans="1:14">
      <c r="A18" s="1003"/>
      <c r="B18" s="536" t="s">
        <v>113</v>
      </c>
      <c r="C18" s="536" t="s">
        <v>114</v>
      </c>
      <c r="D18" s="536">
        <v>2</v>
      </c>
      <c r="E18" s="536" t="s">
        <v>75</v>
      </c>
      <c r="F18" s="536"/>
      <c r="G18" s="536"/>
      <c r="H18" s="536">
        <v>2</v>
      </c>
      <c r="I18" s="536"/>
      <c r="J18" s="536"/>
      <c r="K18" s="536"/>
      <c r="L18" s="536"/>
      <c r="M18" s="536"/>
      <c r="N18" s="888"/>
    </row>
    <row r="19" spans="1:14">
      <c r="A19" s="1003"/>
      <c r="B19" s="536" t="s">
        <v>1439</v>
      </c>
      <c r="C19" s="536" t="s">
        <v>398</v>
      </c>
      <c r="D19" s="536">
        <v>2</v>
      </c>
      <c r="E19" s="536" t="s">
        <v>75</v>
      </c>
      <c r="F19" s="536"/>
      <c r="G19" s="536"/>
      <c r="H19" s="536"/>
      <c r="I19" s="536">
        <v>2</v>
      </c>
      <c r="J19" s="536"/>
      <c r="K19" s="536"/>
      <c r="L19" s="536"/>
      <c r="M19" s="536"/>
      <c r="N19" s="888"/>
    </row>
    <row r="20" spans="1:14">
      <c r="A20" s="1003"/>
      <c r="B20" s="536" t="s">
        <v>89</v>
      </c>
      <c r="C20" s="536" t="s">
        <v>90</v>
      </c>
      <c r="D20" s="536">
        <v>2</v>
      </c>
      <c r="E20" s="536" t="s">
        <v>75</v>
      </c>
      <c r="F20" s="536"/>
      <c r="G20" s="536"/>
      <c r="H20" s="536">
        <v>2</v>
      </c>
      <c r="I20" s="536"/>
      <c r="J20" s="536"/>
      <c r="K20" s="536"/>
      <c r="L20" s="536"/>
      <c r="M20" s="536"/>
      <c r="N20" s="888"/>
    </row>
    <row r="21" spans="1:14">
      <c r="A21" s="1003"/>
      <c r="B21" s="536" t="s">
        <v>95</v>
      </c>
      <c r="C21" s="536" t="s">
        <v>96</v>
      </c>
      <c r="D21" s="536">
        <v>2</v>
      </c>
      <c r="E21" s="536" t="s">
        <v>75</v>
      </c>
      <c r="F21" s="536">
        <v>2</v>
      </c>
      <c r="G21" s="536"/>
      <c r="H21" s="536"/>
      <c r="I21" s="536"/>
      <c r="J21" s="536"/>
      <c r="K21" s="536"/>
      <c r="L21" s="536"/>
      <c r="M21" s="536"/>
      <c r="N21" s="888"/>
    </row>
    <row r="22" spans="1:14">
      <c r="A22" s="1003"/>
      <c r="B22" s="536" t="s">
        <v>97</v>
      </c>
      <c r="C22" s="536" t="s">
        <v>98</v>
      </c>
      <c r="D22" s="536">
        <v>2</v>
      </c>
      <c r="E22" s="536" t="s">
        <v>75</v>
      </c>
      <c r="F22" s="536">
        <v>2</v>
      </c>
      <c r="G22" s="536"/>
      <c r="H22" s="536"/>
      <c r="I22" s="536"/>
      <c r="J22" s="536"/>
      <c r="K22" s="536"/>
      <c r="L22" s="536"/>
      <c r="M22" s="536"/>
      <c r="N22" s="888"/>
    </row>
    <row r="23" spans="1:14">
      <c r="A23" s="1003"/>
      <c r="B23" s="536" t="s">
        <v>99</v>
      </c>
      <c r="C23" s="536" t="s">
        <v>100</v>
      </c>
      <c r="D23" s="536">
        <v>2</v>
      </c>
      <c r="E23" s="536" t="s">
        <v>75</v>
      </c>
      <c r="F23" s="536">
        <v>2</v>
      </c>
      <c r="G23" s="536"/>
      <c r="H23" s="536"/>
      <c r="I23" s="536"/>
      <c r="J23" s="536"/>
      <c r="K23" s="536"/>
      <c r="L23" s="536"/>
      <c r="M23" s="536"/>
      <c r="N23" s="888"/>
    </row>
    <row r="24" spans="1:14">
      <c r="A24" s="1003"/>
      <c r="B24" s="536" t="s">
        <v>101</v>
      </c>
      <c r="C24" s="536" t="s">
        <v>102</v>
      </c>
      <c r="D24" s="536">
        <v>2</v>
      </c>
      <c r="E24" s="536" t="s">
        <v>75</v>
      </c>
      <c r="F24" s="536"/>
      <c r="G24" s="536"/>
      <c r="H24" s="536">
        <v>2</v>
      </c>
      <c r="I24" s="536"/>
      <c r="J24" s="536"/>
      <c r="K24" s="536"/>
      <c r="L24" s="536"/>
      <c r="M24" s="536"/>
      <c r="N24" s="888"/>
    </row>
    <row r="25" spans="1:14">
      <c r="A25" s="1003"/>
      <c r="B25" s="536" t="s">
        <v>103</v>
      </c>
      <c r="C25" s="536" t="s">
        <v>104</v>
      </c>
      <c r="D25" s="536">
        <v>2</v>
      </c>
      <c r="E25" s="536" t="s">
        <v>75</v>
      </c>
      <c r="F25" s="536"/>
      <c r="G25" s="536">
        <v>2</v>
      </c>
      <c r="H25" s="536"/>
      <c r="I25" s="536"/>
      <c r="J25" s="536"/>
      <c r="K25" s="536"/>
      <c r="L25" s="536"/>
      <c r="M25" s="536"/>
      <c r="N25" s="888"/>
    </row>
    <row r="26" spans="1:14">
      <c r="A26" s="1003"/>
      <c r="B26" s="536" t="s">
        <v>109</v>
      </c>
      <c r="C26" s="536" t="s">
        <v>110</v>
      </c>
      <c r="D26" s="536">
        <v>2</v>
      </c>
      <c r="E26" s="536" t="s">
        <v>75</v>
      </c>
      <c r="F26" s="536"/>
      <c r="G26" s="536"/>
      <c r="H26" s="536">
        <v>2</v>
      </c>
      <c r="I26" s="536"/>
      <c r="J26" s="536"/>
      <c r="K26" s="536"/>
      <c r="L26" s="536"/>
      <c r="M26" s="536"/>
      <c r="N26" s="888"/>
    </row>
    <row r="27" spans="1:14">
      <c r="A27" s="1003"/>
      <c r="B27" s="536" t="s">
        <v>115</v>
      </c>
      <c r="C27" s="536" t="s">
        <v>116</v>
      </c>
      <c r="D27" s="536">
        <v>2</v>
      </c>
      <c r="E27" s="536" t="s">
        <v>75</v>
      </c>
      <c r="F27" s="536"/>
      <c r="G27" s="536"/>
      <c r="H27" s="536"/>
      <c r="I27" s="536">
        <v>2</v>
      </c>
      <c r="J27" s="536"/>
      <c r="K27" s="536"/>
      <c r="L27" s="536"/>
      <c r="M27" s="536"/>
      <c r="N27" s="888"/>
    </row>
    <row r="28" spans="1:14">
      <c r="A28" s="1003"/>
      <c r="B28" s="536" t="s">
        <v>117</v>
      </c>
      <c r="C28" s="536" t="s">
        <v>118</v>
      </c>
      <c r="D28" s="536">
        <v>2</v>
      </c>
      <c r="E28" s="536" t="s">
        <v>75</v>
      </c>
      <c r="F28" s="536"/>
      <c r="G28" s="536"/>
      <c r="H28" s="536"/>
      <c r="I28" s="536">
        <v>2</v>
      </c>
      <c r="J28" s="536"/>
      <c r="K28" s="536"/>
      <c r="L28" s="536"/>
      <c r="M28" s="536"/>
      <c r="N28" s="888"/>
    </row>
    <row r="29" spans="1:14">
      <c r="A29" s="1003"/>
      <c r="B29" s="536" t="s">
        <v>119</v>
      </c>
      <c r="C29" s="536" t="s">
        <v>120</v>
      </c>
      <c r="D29" s="536">
        <v>2</v>
      </c>
      <c r="E29" s="536" t="s">
        <v>75</v>
      </c>
      <c r="F29" s="536"/>
      <c r="G29" s="536"/>
      <c r="H29" s="536"/>
      <c r="I29" s="536">
        <v>2</v>
      </c>
      <c r="J29" s="536"/>
      <c r="K29" s="536"/>
      <c r="L29" s="536"/>
      <c r="M29" s="536"/>
      <c r="N29" s="888"/>
    </row>
    <row r="30" spans="1:14">
      <c r="A30" s="1003"/>
      <c r="B30" s="536" t="s">
        <v>121</v>
      </c>
      <c r="C30" s="536" t="s">
        <v>122</v>
      </c>
      <c r="D30" s="536">
        <v>2</v>
      </c>
      <c r="E30" s="536" t="s">
        <v>75</v>
      </c>
      <c r="F30" s="536"/>
      <c r="G30" s="536"/>
      <c r="H30" s="536"/>
      <c r="I30" s="536">
        <v>2</v>
      </c>
      <c r="J30" s="536"/>
      <c r="K30" s="536"/>
      <c r="L30" s="536"/>
      <c r="M30" s="536"/>
      <c r="N30" s="888"/>
    </row>
    <row r="31" spans="1:14">
      <c r="A31" s="1003"/>
      <c r="B31" s="536" t="s">
        <v>123</v>
      </c>
      <c r="C31" s="536" t="s">
        <v>124</v>
      </c>
      <c r="D31" s="536">
        <v>2</v>
      </c>
      <c r="E31" s="536" t="s">
        <v>75</v>
      </c>
      <c r="F31" s="536"/>
      <c r="G31" s="536"/>
      <c r="H31" s="536"/>
      <c r="I31" s="536">
        <v>2</v>
      </c>
      <c r="J31" s="536"/>
      <c r="K31" s="536"/>
      <c r="L31" s="536"/>
      <c r="M31" s="536"/>
      <c r="N31" s="888"/>
    </row>
    <row r="32" spans="1:14">
      <c r="A32" s="1003"/>
      <c r="B32" s="536" t="s">
        <v>125</v>
      </c>
      <c r="C32" s="536" t="s">
        <v>126</v>
      </c>
      <c r="D32" s="536">
        <v>2</v>
      </c>
      <c r="E32" s="536" t="s">
        <v>75</v>
      </c>
      <c r="F32" s="536"/>
      <c r="G32" s="536"/>
      <c r="H32" s="536"/>
      <c r="I32" s="536">
        <v>2</v>
      </c>
      <c r="J32" s="536"/>
      <c r="K32" s="536"/>
      <c r="L32" s="536"/>
      <c r="M32" s="536"/>
      <c r="N32" s="888"/>
    </row>
    <row r="33" spans="1:14">
      <c r="A33" s="1003"/>
      <c r="B33" s="536" t="s">
        <v>127</v>
      </c>
      <c r="C33" s="536" t="s">
        <v>128</v>
      </c>
      <c r="D33" s="536">
        <v>2</v>
      </c>
      <c r="E33" s="536" t="s">
        <v>75</v>
      </c>
      <c r="F33" s="536">
        <v>2</v>
      </c>
      <c r="G33" s="536"/>
      <c r="H33" s="536"/>
      <c r="I33" s="536"/>
      <c r="J33" s="536"/>
      <c r="K33" s="536"/>
      <c r="L33" s="536"/>
      <c r="M33" s="536"/>
      <c r="N33" s="888"/>
    </row>
    <row r="34" spans="1:14">
      <c r="A34" s="1004"/>
      <c r="B34" s="536" t="s">
        <v>129</v>
      </c>
      <c r="C34" s="536" t="s">
        <v>130</v>
      </c>
      <c r="D34" s="536">
        <v>2</v>
      </c>
      <c r="E34" s="536" t="s">
        <v>75</v>
      </c>
      <c r="F34" s="536"/>
      <c r="G34" s="536"/>
      <c r="H34" s="536"/>
      <c r="I34" s="536">
        <v>2</v>
      </c>
      <c r="J34" s="536"/>
      <c r="K34" s="536"/>
      <c r="L34" s="536"/>
      <c r="M34" s="536"/>
      <c r="N34" s="888"/>
    </row>
    <row r="35" spans="1:14">
      <c r="A35" s="996" t="s">
        <v>131</v>
      </c>
      <c r="B35" s="997"/>
      <c r="C35" s="998"/>
      <c r="D35" s="889">
        <v>39</v>
      </c>
      <c r="E35" s="889"/>
      <c r="F35" s="889">
        <v>8</v>
      </c>
      <c r="G35" s="889">
        <v>2</v>
      </c>
      <c r="H35" s="889">
        <v>13</v>
      </c>
      <c r="I35" s="889">
        <v>16</v>
      </c>
      <c r="J35" s="889">
        <v>0</v>
      </c>
      <c r="K35" s="889">
        <v>0</v>
      </c>
      <c r="L35" s="889">
        <v>0</v>
      </c>
      <c r="M35" s="889">
        <v>0</v>
      </c>
      <c r="N35" s="890"/>
    </row>
    <row r="36" spans="1:14">
      <c r="A36" s="999" t="s">
        <v>132</v>
      </c>
      <c r="B36" s="536" t="s">
        <v>1440</v>
      </c>
      <c r="C36" s="536" t="s">
        <v>1441</v>
      </c>
      <c r="D36" s="536">
        <v>1</v>
      </c>
      <c r="E36" s="536" t="s">
        <v>75</v>
      </c>
      <c r="F36" s="536"/>
      <c r="G36" s="536"/>
      <c r="H36" s="536"/>
      <c r="I36" s="536">
        <v>1</v>
      </c>
      <c r="J36" s="536"/>
      <c r="K36" s="536"/>
      <c r="L36" s="536"/>
      <c r="M36" s="536"/>
      <c r="N36" s="888"/>
    </row>
    <row r="37" spans="1:14">
      <c r="A37" s="1000"/>
      <c r="B37" s="536" t="s">
        <v>79</v>
      </c>
      <c r="C37" s="536" t="s">
        <v>80</v>
      </c>
      <c r="D37" s="536">
        <v>1</v>
      </c>
      <c r="E37" s="536" t="s">
        <v>75</v>
      </c>
      <c r="F37" s="536">
        <v>1</v>
      </c>
      <c r="G37" s="536"/>
      <c r="H37" s="536"/>
      <c r="I37" s="536"/>
      <c r="J37" s="536"/>
      <c r="K37" s="536"/>
      <c r="L37" s="536"/>
      <c r="M37" s="536"/>
      <c r="N37" s="888"/>
    </row>
    <row r="38" spans="1:14">
      <c r="A38" s="1000"/>
      <c r="B38" s="536" t="s">
        <v>133</v>
      </c>
      <c r="C38" s="536" t="s">
        <v>134</v>
      </c>
      <c r="D38" s="536">
        <v>1</v>
      </c>
      <c r="E38" s="536" t="s">
        <v>75</v>
      </c>
      <c r="F38" s="536">
        <v>1</v>
      </c>
      <c r="G38" s="536"/>
      <c r="H38" s="536"/>
      <c r="I38" s="536"/>
      <c r="J38" s="536"/>
      <c r="K38" s="536"/>
      <c r="L38" s="536"/>
      <c r="M38" s="536"/>
      <c r="N38" s="888"/>
    </row>
    <row r="39" spans="1:14">
      <c r="A39" s="1000"/>
      <c r="B39" s="536" t="s">
        <v>135</v>
      </c>
      <c r="C39" s="536" t="s">
        <v>136</v>
      </c>
      <c r="D39" s="536">
        <v>1</v>
      </c>
      <c r="E39" s="536" t="s">
        <v>75</v>
      </c>
      <c r="F39" s="536"/>
      <c r="G39" s="536"/>
      <c r="H39" s="536">
        <v>1</v>
      </c>
      <c r="I39" s="536"/>
      <c r="J39" s="536"/>
      <c r="K39" s="536"/>
      <c r="L39" s="536"/>
      <c r="M39" s="536"/>
      <c r="N39" s="888"/>
    </row>
    <row r="40" spans="1:14">
      <c r="A40" s="1000"/>
      <c r="B40" s="536" t="s">
        <v>137</v>
      </c>
      <c r="C40" s="536" t="s">
        <v>138</v>
      </c>
      <c r="D40" s="536">
        <v>1</v>
      </c>
      <c r="E40" s="536" t="s">
        <v>75</v>
      </c>
      <c r="F40" s="536"/>
      <c r="G40" s="536"/>
      <c r="H40" s="536"/>
      <c r="I40" s="536">
        <v>1</v>
      </c>
      <c r="J40" s="536"/>
      <c r="K40" s="536"/>
      <c r="L40" s="536"/>
      <c r="M40" s="536"/>
      <c r="N40" s="888"/>
    </row>
    <row r="41" spans="1:14">
      <c r="A41" s="1000"/>
      <c r="B41" s="536" t="s">
        <v>139</v>
      </c>
      <c r="C41" s="536" t="s">
        <v>140</v>
      </c>
      <c r="D41" s="536">
        <v>1</v>
      </c>
      <c r="E41" s="536" t="s">
        <v>75</v>
      </c>
      <c r="F41" s="536"/>
      <c r="G41" s="536">
        <v>1</v>
      </c>
      <c r="H41" s="536"/>
      <c r="I41" s="536"/>
      <c r="J41" s="536"/>
      <c r="K41" s="536"/>
      <c r="L41" s="536"/>
      <c r="M41" s="536"/>
      <c r="N41" s="888"/>
    </row>
    <row r="42" spans="1:14">
      <c r="A42" s="1000"/>
      <c r="B42" s="536" t="s">
        <v>141</v>
      </c>
      <c r="C42" s="536" t="s">
        <v>142</v>
      </c>
      <c r="D42" s="536">
        <v>1</v>
      </c>
      <c r="E42" s="536" t="s">
        <v>75</v>
      </c>
      <c r="F42" s="536"/>
      <c r="G42" s="536"/>
      <c r="H42" s="536"/>
      <c r="I42" s="536">
        <v>1</v>
      </c>
      <c r="J42" s="536"/>
      <c r="K42" s="536"/>
      <c r="L42" s="536"/>
      <c r="M42" s="536"/>
      <c r="N42" s="888"/>
    </row>
    <row r="43" spans="1:14">
      <c r="A43" s="1000"/>
      <c r="B43" s="536" t="s">
        <v>143</v>
      </c>
      <c r="C43" s="536" t="s">
        <v>144</v>
      </c>
      <c r="D43" s="536">
        <v>1</v>
      </c>
      <c r="E43" s="536" t="s">
        <v>75</v>
      </c>
      <c r="F43" s="536"/>
      <c r="G43" s="536">
        <v>1</v>
      </c>
      <c r="H43" s="536"/>
      <c r="I43" s="536"/>
      <c r="J43" s="536"/>
      <c r="K43" s="536"/>
      <c r="L43" s="536"/>
      <c r="M43" s="536"/>
      <c r="N43" s="888"/>
    </row>
    <row r="44" spans="1:14">
      <c r="A44" s="1000"/>
      <c r="B44" s="536" t="s">
        <v>145</v>
      </c>
      <c r="C44" s="536" t="s">
        <v>146</v>
      </c>
      <c r="D44" s="536">
        <v>1</v>
      </c>
      <c r="E44" s="536" t="s">
        <v>75</v>
      </c>
      <c r="F44" s="536"/>
      <c r="G44" s="536"/>
      <c r="H44" s="536">
        <v>1</v>
      </c>
      <c r="I44" s="536"/>
      <c r="J44" s="536"/>
      <c r="K44" s="536"/>
      <c r="L44" s="536"/>
      <c r="M44" s="536"/>
      <c r="N44" s="888"/>
    </row>
    <row r="45" spans="1:14">
      <c r="A45" s="1000"/>
      <c r="B45" s="536" t="s">
        <v>147</v>
      </c>
      <c r="C45" s="536" t="s">
        <v>148</v>
      </c>
      <c r="D45" s="536">
        <v>1</v>
      </c>
      <c r="E45" s="536" t="s">
        <v>75</v>
      </c>
      <c r="F45" s="536"/>
      <c r="G45" s="536"/>
      <c r="H45" s="536">
        <v>1</v>
      </c>
      <c r="I45" s="536"/>
      <c r="J45" s="536"/>
      <c r="K45" s="536"/>
      <c r="L45" s="536"/>
      <c r="M45" s="536"/>
      <c r="N45" s="888"/>
    </row>
    <row r="46" spans="1:14">
      <c r="A46" s="1000"/>
      <c r="B46" s="536" t="s">
        <v>149</v>
      </c>
      <c r="C46" s="536" t="s">
        <v>150</v>
      </c>
      <c r="D46" s="536">
        <v>1</v>
      </c>
      <c r="E46" s="536" t="s">
        <v>75</v>
      </c>
      <c r="F46" s="536"/>
      <c r="G46" s="536">
        <v>1</v>
      </c>
      <c r="H46" s="536"/>
      <c r="I46" s="536"/>
      <c r="J46" s="536"/>
      <c r="K46" s="536"/>
      <c r="L46" s="536"/>
      <c r="M46" s="536"/>
      <c r="N46" s="888"/>
    </row>
    <row r="47" spans="1:14">
      <c r="A47" s="1001"/>
      <c r="B47" s="536" t="s">
        <v>151</v>
      </c>
      <c r="C47" s="536" t="s">
        <v>152</v>
      </c>
      <c r="D47" s="536">
        <v>1</v>
      </c>
      <c r="E47" s="536" t="s">
        <v>75</v>
      </c>
      <c r="F47" s="536"/>
      <c r="G47" s="536"/>
      <c r="H47" s="536"/>
      <c r="I47" s="536">
        <v>1</v>
      </c>
      <c r="J47" s="536"/>
      <c r="K47" s="536"/>
      <c r="L47" s="536"/>
      <c r="M47" s="536"/>
      <c r="N47" s="888"/>
    </row>
    <row r="48" spans="1:14">
      <c r="A48" s="996" t="s">
        <v>153</v>
      </c>
      <c r="B48" s="997"/>
      <c r="C48" s="998"/>
      <c r="D48" s="889">
        <v>12</v>
      </c>
      <c r="E48" s="889"/>
      <c r="F48" s="889">
        <v>2</v>
      </c>
      <c r="G48" s="889">
        <v>3</v>
      </c>
      <c r="H48" s="889">
        <v>3</v>
      </c>
      <c r="I48" s="889">
        <v>4</v>
      </c>
      <c r="J48" s="889">
        <v>0</v>
      </c>
      <c r="K48" s="889">
        <v>0</v>
      </c>
      <c r="L48" s="889">
        <v>0</v>
      </c>
      <c r="M48" s="889">
        <v>0</v>
      </c>
      <c r="N48" s="890"/>
    </row>
    <row r="49" spans="1:14">
      <c r="A49" s="999" t="s">
        <v>154</v>
      </c>
      <c r="B49" s="536" t="s">
        <v>85</v>
      </c>
      <c r="C49" s="536" t="s">
        <v>86</v>
      </c>
      <c r="D49" s="536">
        <v>2</v>
      </c>
      <c r="E49" s="536" t="s">
        <v>75</v>
      </c>
      <c r="F49" s="536"/>
      <c r="G49" s="536">
        <v>2</v>
      </c>
      <c r="H49" s="536"/>
      <c r="I49" s="536"/>
      <c r="J49" s="536"/>
      <c r="K49" s="536"/>
      <c r="L49" s="536"/>
      <c r="M49" s="536"/>
      <c r="N49" s="888"/>
    </row>
    <row r="50" spans="1:14">
      <c r="A50" s="1000"/>
      <c r="B50" s="536" t="s">
        <v>155</v>
      </c>
      <c r="C50" s="536" t="s">
        <v>156</v>
      </c>
      <c r="D50" s="536">
        <v>2</v>
      </c>
      <c r="E50" s="536" t="s">
        <v>75</v>
      </c>
      <c r="F50" s="536">
        <v>2</v>
      </c>
      <c r="G50" s="536"/>
      <c r="H50" s="536"/>
      <c r="I50" s="536"/>
      <c r="J50" s="536"/>
      <c r="K50" s="536"/>
      <c r="L50" s="536"/>
      <c r="M50" s="536"/>
      <c r="N50" s="888"/>
    </row>
    <row r="51" spans="1:14">
      <c r="A51" s="1000"/>
      <c r="B51" s="536" t="s">
        <v>157</v>
      </c>
      <c r="C51" s="536" t="s">
        <v>158</v>
      </c>
      <c r="D51" s="536">
        <v>2</v>
      </c>
      <c r="E51" s="536" t="s">
        <v>75</v>
      </c>
      <c r="F51" s="536">
        <v>2</v>
      </c>
      <c r="G51" s="536"/>
      <c r="H51" s="536"/>
      <c r="I51" s="536"/>
      <c r="J51" s="536"/>
      <c r="K51" s="536"/>
      <c r="L51" s="536"/>
      <c r="M51" s="536"/>
      <c r="N51" s="888"/>
    </row>
    <row r="52" spans="1:14">
      <c r="A52" s="1000"/>
      <c r="B52" s="536" t="s">
        <v>159</v>
      </c>
      <c r="C52" s="536" t="s">
        <v>160</v>
      </c>
      <c r="D52" s="536">
        <v>2</v>
      </c>
      <c r="E52" s="536" t="s">
        <v>75</v>
      </c>
      <c r="F52" s="536">
        <v>2</v>
      </c>
      <c r="G52" s="536"/>
      <c r="H52" s="536"/>
      <c r="I52" s="536"/>
      <c r="J52" s="536"/>
      <c r="K52" s="536"/>
      <c r="L52" s="536"/>
      <c r="M52" s="536"/>
      <c r="N52" s="888"/>
    </row>
    <row r="53" spans="1:14">
      <c r="A53" s="1000"/>
      <c r="B53" s="536" t="s">
        <v>161</v>
      </c>
      <c r="C53" s="536" t="s">
        <v>162</v>
      </c>
      <c r="D53" s="536">
        <v>2</v>
      </c>
      <c r="E53" s="536" t="s">
        <v>75</v>
      </c>
      <c r="F53" s="536"/>
      <c r="G53" s="536">
        <v>2</v>
      </c>
      <c r="H53" s="536"/>
      <c r="I53" s="536"/>
      <c r="J53" s="536"/>
      <c r="K53" s="536"/>
      <c r="L53" s="536"/>
      <c r="M53" s="536"/>
      <c r="N53" s="888"/>
    </row>
    <row r="54" spans="1:14">
      <c r="A54" s="1000"/>
      <c r="B54" s="536" t="s">
        <v>163</v>
      </c>
      <c r="C54" s="536" t="s">
        <v>164</v>
      </c>
      <c r="D54" s="536">
        <v>2</v>
      </c>
      <c r="E54" s="536" t="s">
        <v>75</v>
      </c>
      <c r="F54" s="536"/>
      <c r="G54" s="536">
        <v>2</v>
      </c>
      <c r="H54" s="536"/>
      <c r="I54" s="536"/>
      <c r="J54" s="536"/>
      <c r="K54" s="536"/>
      <c r="L54" s="536"/>
      <c r="M54" s="536"/>
      <c r="N54" s="888"/>
    </row>
    <row r="55" spans="1:14">
      <c r="A55" s="1000"/>
      <c r="B55" s="536" t="s">
        <v>165</v>
      </c>
      <c r="C55" s="536" t="s">
        <v>166</v>
      </c>
      <c r="D55" s="536">
        <v>2</v>
      </c>
      <c r="E55" s="536" t="s">
        <v>75</v>
      </c>
      <c r="F55" s="536"/>
      <c r="G55" s="536">
        <v>2</v>
      </c>
      <c r="H55" s="536"/>
      <c r="I55" s="536"/>
      <c r="J55" s="536"/>
      <c r="K55" s="536"/>
      <c r="L55" s="536"/>
      <c r="M55" s="536"/>
      <c r="N55" s="888"/>
    </row>
    <row r="56" spans="1:14">
      <c r="A56" s="1000"/>
      <c r="B56" s="536" t="s">
        <v>167</v>
      </c>
      <c r="C56" s="536" t="s">
        <v>168</v>
      </c>
      <c r="D56" s="536">
        <v>2</v>
      </c>
      <c r="E56" s="536" t="s">
        <v>75</v>
      </c>
      <c r="F56" s="536"/>
      <c r="G56" s="536"/>
      <c r="H56" s="536">
        <v>2</v>
      </c>
      <c r="I56" s="536"/>
      <c r="J56" s="536"/>
      <c r="K56" s="536"/>
      <c r="L56" s="536"/>
      <c r="M56" s="536"/>
      <c r="N56" s="888"/>
    </row>
    <row r="57" spans="1:14">
      <c r="A57" s="1000"/>
      <c r="B57" s="536" t="s">
        <v>169</v>
      </c>
      <c r="C57" s="536" t="s">
        <v>170</v>
      </c>
      <c r="D57" s="536">
        <v>2</v>
      </c>
      <c r="E57" s="536" t="s">
        <v>75</v>
      </c>
      <c r="F57" s="536"/>
      <c r="G57" s="536"/>
      <c r="H57" s="536">
        <v>2</v>
      </c>
      <c r="I57" s="536"/>
      <c r="J57" s="536"/>
      <c r="K57" s="536"/>
      <c r="L57" s="536"/>
      <c r="M57" s="536"/>
      <c r="N57" s="888"/>
    </row>
    <row r="58" spans="1:14">
      <c r="A58" s="1000"/>
      <c r="B58" s="536" t="s">
        <v>171</v>
      </c>
      <c r="C58" s="536" t="s">
        <v>172</v>
      </c>
      <c r="D58" s="536">
        <v>2</v>
      </c>
      <c r="E58" s="536" t="s">
        <v>75</v>
      </c>
      <c r="F58" s="536"/>
      <c r="G58" s="536"/>
      <c r="H58" s="536">
        <v>2</v>
      </c>
      <c r="I58" s="536"/>
      <c r="J58" s="536"/>
      <c r="K58" s="536"/>
      <c r="L58" s="536"/>
      <c r="M58" s="536"/>
      <c r="N58" s="888"/>
    </row>
    <row r="59" spans="1:14">
      <c r="A59" s="1000"/>
      <c r="B59" s="536" t="s">
        <v>173</v>
      </c>
      <c r="C59" s="536" t="s">
        <v>174</v>
      </c>
      <c r="D59" s="536">
        <v>2</v>
      </c>
      <c r="E59" s="536" t="s">
        <v>75</v>
      </c>
      <c r="F59" s="536"/>
      <c r="G59" s="536"/>
      <c r="H59" s="536">
        <v>2</v>
      </c>
      <c r="I59" s="536"/>
      <c r="J59" s="536"/>
      <c r="K59" s="536"/>
      <c r="L59" s="536"/>
      <c r="M59" s="536"/>
      <c r="N59" s="888"/>
    </row>
    <row r="60" spans="1:14">
      <c r="A60" s="1000"/>
      <c r="B60" s="536" t="s">
        <v>175</v>
      </c>
      <c r="C60" s="536" t="s">
        <v>176</v>
      </c>
      <c r="D60" s="536">
        <v>2</v>
      </c>
      <c r="E60" s="536" t="s">
        <v>75</v>
      </c>
      <c r="F60" s="536"/>
      <c r="G60" s="536"/>
      <c r="H60" s="536"/>
      <c r="I60" s="536">
        <v>2</v>
      </c>
      <c r="J60" s="536"/>
      <c r="K60" s="536"/>
      <c r="L60" s="536"/>
      <c r="M60" s="536"/>
      <c r="N60" s="888"/>
    </row>
    <row r="61" spans="1:14">
      <c r="A61" s="1000"/>
      <c r="B61" s="536" t="s">
        <v>177</v>
      </c>
      <c r="C61" s="536" t="s">
        <v>178</v>
      </c>
      <c r="D61" s="536">
        <v>2</v>
      </c>
      <c r="E61" s="536" t="s">
        <v>75</v>
      </c>
      <c r="F61" s="536"/>
      <c r="G61" s="536"/>
      <c r="H61" s="536"/>
      <c r="I61" s="536">
        <v>2</v>
      </c>
      <c r="J61" s="536"/>
      <c r="K61" s="536"/>
      <c r="L61" s="536"/>
      <c r="M61" s="536"/>
      <c r="N61" s="888"/>
    </row>
    <row r="62" spans="1:14">
      <c r="A62" s="1001"/>
      <c r="B62" s="536" t="s">
        <v>179</v>
      </c>
      <c r="C62" s="536" t="s">
        <v>180</v>
      </c>
      <c r="D62" s="536">
        <v>2</v>
      </c>
      <c r="E62" s="536" t="s">
        <v>75</v>
      </c>
      <c r="F62" s="536"/>
      <c r="G62" s="536">
        <v>2</v>
      </c>
      <c r="H62" s="536"/>
      <c r="I62" s="536"/>
      <c r="J62" s="536"/>
      <c r="K62" s="536"/>
      <c r="L62" s="536"/>
      <c r="M62" s="536"/>
      <c r="N62" s="888"/>
    </row>
    <row r="63" spans="1:14">
      <c r="A63" s="996" t="s">
        <v>181</v>
      </c>
      <c r="B63" s="997"/>
      <c r="C63" s="998"/>
      <c r="D63" s="889">
        <v>28</v>
      </c>
      <c r="E63" s="889"/>
      <c r="F63" s="889">
        <v>6</v>
      </c>
      <c r="G63" s="889">
        <v>10</v>
      </c>
      <c r="H63" s="889">
        <v>8</v>
      </c>
      <c r="I63" s="889">
        <v>4</v>
      </c>
      <c r="J63" s="889">
        <v>0</v>
      </c>
      <c r="K63" s="889">
        <v>0</v>
      </c>
      <c r="L63" s="889">
        <v>0</v>
      </c>
      <c r="M63" s="889">
        <v>0</v>
      </c>
      <c r="N63" s="890"/>
    </row>
    <row r="64" spans="1:14">
      <c r="A64" s="999" t="s">
        <v>182</v>
      </c>
      <c r="B64" s="536" t="s">
        <v>183</v>
      </c>
      <c r="C64" s="536" t="s">
        <v>184</v>
      </c>
      <c r="D64" s="536">
        <v>2</v>
      </c>
      <c r="E64" s="536" t="s">
        <v>75</v>
      </c>
      <c r="F64" s="536">
        <v>2</v>
      </c>
      <c r="G64" s="536"/>
      <c r="H64" s="536"/>
      <c r="I64" s="536"/>
      <c r="J64" s="536"/>
      <c r="K64" s="536"/>
      <c r="L64" s="536"/>
      <c r="M64" s="536"/>
      <c r="N64" s="888"/>
    </row>
    <row r="65" spans="1:14">
      <c r="A65" s="1000"/>
      <c r="B65" s="536" t="s">
        <v>185</v>
      </c>
      <c r="C65" s="536" t="s">
        <v>186</v>
      </c>
      <c r="D65" s="536">
        <v>2</v>
      </c>
      <c r="E65" s="536" t="s">
        <v>75</v>
      </c>
      <c r="F65" s="536"/>
      <c r="G65" s="536">
        <v>2</v>
      </c>
      <c r="H65" s="536"/>
      <c r="I65" s="536"/>
      <c r="J65" s="536"/>
      <c r="K65" s="536"/>
      <c r="L65" s="536"/>
      <c r="M65" s="536"/>
      <c r="N65" s="888"/>
    </row>
    <row r="66" spans="1:14">
      <c r="A66" s="1000"/>
      <c r="B66" s="536" t="s">
        <v>193</v>
      </c>
      <c r="C66" s="536" t="s">
        <v>194</v>
      </c>
      <c r="D66" s="536">
        <v>2</v>
      </c>
      <c r="E66" s="536" t="s">
        <v>75</v>
      </c>
      <c r="F66" s="536"/>
      <c r="G66" s="536"/>
      <c r="H66" s="536">
        <v>2</v>
      </c>
      <c r="I66" s="536"/>
      <c r="J66" s="536"/>
      <c r="K66" s="536"/>
      <c r="L66" s="536"/>
      <c r="M66" s="536"/>
      <c r="N66" s="888"/>
    </row>
    <row r="67" spans="1:14">
      <c r="A67" s="1000"/>
      <c r="B67" s="536" t="s">
        <v>105</v>
      </c>
      <c r="C67" s="536" t="s">
        <v>195</v>
      </c>
      <c r="D67" s="536">
        <v>2</v>
      </c>
      <c r="E67" s="536" t="s">
        <v>75</v>
      </c>
      <c r="F67" s="536"/>
      <c r="G67" s="536"/>
      <c r="H67" s="536">
        <v>2</v>
      </c>
      <c r="I67" s="536"/>
      <c r="J67" s="536"/>
      <c r="K67" s="536"/>
      <c r="L67" s="536"/>
      <c r="M67" s="536"/>
      <c r="N67" s="888"/>
    </row>
    <row r="68" spans="1:14">
      <c r="A68" s="1000"/>
      <c r="B68" s="536" t="s">
        <v>196</v>
      </c>
      <c r="C68" s="536" t="s">
        <v>197</v>
      </c>
      <c r="D68" s="536">
        <v>2</v>
      </c>
      <c r="E68" s="536" t="s">
        <v>75</v>
      </c>
      <c r="F68" s="536"/>
      <c r="G68" s="536"/>
      <c r="H68" s="536"/>
      <c r="I68" s="536">
        <v>2</v>
      </c>
      <c r="J68" s="536"/>
      <c r="K68" s="536"/>
      <c r="L68" s="536"/>
      <c r="M68" s="536"/>
      <c r="N68" s="888"/>
    </row>
    <row r="69" spans="1:14">
      <c r="A69" s="1000"/>
      <c r="B69" s="536" t="s">
        <v>187</v>
      </c>
      <c r="C69" s="536" t="s">
        <v>188</v>
      </c>
      <c r="D69" s="536">
        <v>2</v>
      </c>
      <c r="E69" s="536" t="s">
        <v>75</v>
      </c>
      <c r="F69" s="536"/>
      <c r="G69" s="536">
        <v>2</v>
      </c>
      <c r="H69" s="536"/>
      <c r="I69" s="536"/>
      <c r="J69" s="536"/>
      <c r="K69" s="536"/>
      <c r="L69" s="536"/>
      <c r="M69" s="536"/>
      <c r="N69" s="888"/>
    </row>
    <row r="70" spans="1:14">
      <c r="A70" s="1000"/>
      <c r="B70" s="536" t="s">
        <v>189</v>
      </c>
      <c r="C70" s="536" t="s">
        <v>190</v>
      </c>
      <c r="D70" s="536">
        <v>2</v>
      </c>
      <c r="E70" s="536" t="s">
        <v>75</v>
      </c>
      <c r="F70" s="536"/>
      <c r="G70" s="536">
        <v>2</v>
      </c>
      <c r="H70" s="536"/>
      <c r="I70" s="536"/>
      <c r="J70" s="536"/>
      <c r="K70" s="536"/>
      <c r="L70" s="536"/>
      <c r="M70" s="536"/>
      <c r="N70" s="888"/>
    </row>
    <row r="71" spans="1:14">
      <c r="A71" s="1000"/>
      <c r="B71" s="536" t="s">
        <v>191</v>
      </c>
      <c r="C71" s="536" t="s">
        <v>192</v>
      </c>
      <c r="D71" s="536">
        <v>2</v>
      </c>
      <c r="E71" s="536" t="s">
        <v>75</v>
      </c>
      <c r="F71" s="536"/>
      <c r="G71" s="536"/>
      <c r="H71" s="536">
        <v>2</v>
      </c>
      <c r="I71" s="536"/>
      <c r="J71" s="536"/>
      <c r="K71" s="536"/>
      <c r="L71" s="536"/>
      <c r="M71" s="536"/>
      <c r="N71" s="888"/>
    </row>
    <row r="72" spans="1:14">
      <c r="A72" s="1001"/>
      <c r="B72" s="536" t="s">
        <v>198</v>
      </c>
      <c r="C72" s="536" t="s">
        <v>199</v>
      </c>
      <c r="D72" s="536">
        <v>2</v>
      </c>
      <c r="E72" s="536" t="s">
        <v>75</v>
      </c>
      <c r="F72" s="536"/>
      <c r="G72" s="536"/>
      <c r="H72" s="536"/>
      <c r="I72" s="536">
        <v>2</v>
      </c>
      <c r="J72" s="536"/>
      <c r="K72" s="536"/>
      <c r="L72" s="536"/>
      <c r="M72" s="536"/>
      <c r="N72" s="888"/>
    </row>
    <row r="73" spans="1:14">
      <c r="A73" s="996" t="s">
        <v>200</v>
      </c>
      <c r="B73" s="997"/>
      <c r="C73" s="998"/>
      <c r="D73" s="889">
        <v>18</v>
      </c>
      <c r="E73" s="889"/>
      <c r="F73" s="889">
        <v>2</v>
      </c>
      <c r="G73" s="889">
        <v>6</v>
      </c>
      <c r="H73" s="889">
        <v>6</v>
      </c>
      <c r="I73" s="889">
        <v>4</v>
      </c>
      <c r="J73" s="889">
        <v>0</v>
      </c>
      <c r="K73" s="889">
        <v>0</v>
      </c>
      <c r="L73" s="889">
        <v>0</v>
      </c>
      <c r="M73" s="889">
        <v>0</v>
      </c>
      <c r="N73" s="890"/>
    </row>
    <row r="74" spans="1:14">
      <c r="A74" s="981" t="s">
        <v>201</v>
      </c>
      <c r="B74" s="982"/>
      <c r="C74" s="983"/>
      <c r="D74" s="536">
        <v>110</v>
      </c>
      <c r="E74" s="536"/>
      <c r="F74" s="536">
        <v>25</v>
      </c>
      <c r="G74" s="536">
        <v>27</v>
      </c>
      <c r="H74" s="536">
        <v>30</v>
      </c>
      <c r="I74" s="536">
        <v>28</v>
      </c>
      <c r="J74" s="536">
        <v>0</v>
      </c>
      <c r="K74" s="536">
        <v>0</v>
      </c>
      <c r="L74" s="536">
        <v>0</v>
      </c>
      <c r="M74" s="536">
        <v>0</v>
      </c>
      <c r="N74" s="899"/>
    </row>
    <row r="75" spans="1:14">
      <c r="A75" s="981" t="s">
        <v>202</v>
      </c>
      <c r="B75" s="982"/>
      <c r="C75" s="983"/>
      <c r="D75" s="984">
        <v>13</v>
      </c>
      <c r="E75" s="985"/>
      <c r="F75" s="985"/>
      <c r="G75" s="985"/>
      <c r="H75" s="985"/>
      <c r="I75" s="985"/>
      <c r="J75" s="985"/>
      <c r="K75" s="985"/>
      <c r="L75" s="985"/>
      <c r="M75" s="985"/>
      <c r="N75" s="986"/>
    </row>
    <row r="76" spans="1:14">
      <c r="A76" s="981" t="s">
        <v>203</v>
      </c>
      <c r="B76" s="982"/>
      <c r="C76" s="983"/>
      <c r="D76" s="984"/>
      <c r="E76" s="985"/>
      <c r="F76" s="985"/>
      <c r="G76" s="985"/>
      <c r="H76" s="985"/>
      <c r="I76" s="985"/>
      <c r="J76" s="985"/>
      <c r="K76" s="985"/>
      <c r="L76" s="985"/>
      <c r="M76" s="985"/>
      <c r="N76" s="986"/>
    </row>
    <row r="77" spans="1:14">
      <c r="A77" s="981" t="s">
        <v>204</v>
      </c>
      <c r="B77" s="982"/>
      <c r="C77" s="983"/>
      <c r="D77" s="984">
        <v>72</v>
      </c>
      <c r="E77" s="985"/>
      <c r="F77" s="985"/>
      <c r="G77" s="985"/>
      <c r="H77" s="985"/>
      <c r="I77" s="985"/>
      <c r="J77" s="985"/>
      <c r="K77" s="985"/>
      <c r="L77" s="985"/>
      <c r="M77" s="985"/>
      <c r="N77" s="986"/>
    </row>
    <row r="78" spans="1:14">
      <c r="A78" s="981" t="s">
        <v>205</v>
      </c>
      <c r="B78" s="982"/>
      <c r="C78" s="983"/>
      <c r="D78" s="987"/>
      <c r="E78" s="988"/>
      <c r="F78" s="988"/>
      <c r="G78" s="988"/>
      <c r="H78" s="988"/>
      <c r="I78" s="988"/>
      <c r="J78" s="988"/>
      <c r="K78" s="988"/>
      <c r="L78" s="988"/>
      <c r="M78" s="988"/>
      <c r="N78" s="989"/>
    </row>
    <row r="79" spans="1:14" ht="17.25" thickBot="1">
      <c r="A79" s="990" t="s">
        <v>206</v>
      </c>
      <c r="B79" s="991"/>
      <c r="C79" s="992"/>
      <c r="D79" s="993"/>
      <c r="E79" s="994"/>
      <c r="F79" s="994"/>
      <c r="G79" s="994"/>
      <c r="H79" s="994"/>
      <c r="I79" s="994"/>
      <c r="J79" s="994"/>
      <c r="K79" s="994"/>
      <c r="L79" s="994"/>
      <c r="M79" s="994"/>
      <c r="N79" s="995"/>
    </row>
  </sheetData>
  <mergeCells count="32">
    <mergeCell ref="A1:N1"/>
    <mergeCell ref="E4:E6"/>
    <mergeCell ref="F4:G4"/>
    <mergeCell ref="H4:I4"/>
    <mergeCell ref="J4:K4"/>
    <mergeCell ref="L4:M4"/>
    <mergeCell ref="F5:G5"/>
    <mergeCell ref="H5:I5"/>
    <mergeCell ref="J5:K5"/>
    <mergeCell ref="L5:M5"/>
    <mergeCell ref="A2:C2"/>
    <mergeCell ref="A7:A13"/>
    <mergeCell ref="A14:C14"/>
    <mergeCell ref="A15:A34"/>
    <mergeCell ref="A35:C35"/>
    <mergeCell ref="A36:A47"/>
    <mergeCell ref="A48:C48"/>
    <mergeCell ref="A49:A62"/>
    <mergeCell ref="A63:C63"/>
    <mergeCell ref="A64:A72"/>
    <mergeCell ref="A73:C73"/>
    <mergeCell ref="A74:C74"/>
    <mergeCell ref="A75:C75"/>
    <mergeCell ref="D75:N75"/>
    <mergeCell ref="A76:C76"/>
    <mergeCell ref="D76:N76"/>
    <mergeCell ref="A77:C77"/>
    <mergeCell ref="D77:N77"/>
    <mergeCell ref="A78:C78"/>
    <mergeCell ref="D78:N78"/>
    <mergeCell ref="A79:C79"/>
    <mergeCell ref="D79:N79"/>
  </mergeCells>
  <phoneticPr fontId="5" type="noConversion"/>
  <pageMargins left="0.62992125984252012" right="0.23622047244094502" top="0.55118110236220508" bottom="0.55118110236220508" header="0.31496062992126012" footer="0.31496062992126012"/>
  <pageSetup paperSize="9" scale="78" fitToWidth="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4"/>
  <sheetViews>
    <sheetView workbookViewId="0">
      <selection activeCell="D9" sqref="D9"/>
    </sheetView>
  </sheetViews>
  <sheetFormatPr defaultRowHeight="15.75"/>
  <cols>
    <col min="1" max="1" width="4.625" style="69" customWidth="1"/>
    <col min="2" max="2" width="4.25" style="69" customWidth="1"/>
    <col min="3" max="3" width="7.75" style="69" customWidth="1"/>
    <col min="4" max="4" width="22.75" style="91" bestFit="1" customWidth="1"/>
    <col min="5" max="5" width="52.125" style="69" customWidth="1"/>
    <col min="6" max="6" width="5.125" style="69" customWidth="1"/>
    <col min="7" max="7" width="5.125" style="91" customWidth="1"/>
    <col min="8" max="8" width="7.125" style="91" customWidth="1"/>
    <col min="9" max="11" width="4.5" style="69" customWidth="1"/>
    <col min="12" max="12" width="5.125" style="69" customWidth="1"/>
    <col min="13" max="13" width="4.5" style="69" customWidth="1"/>
    <col min="14" max="14" width="5" style="69" customWidth="1"/>
    <col min="15" max="16" width="4.5" style="69" customWidth="1"/>
    <col min="17" max="17" width="45.25" style="69" bestFit="1" customWidth="1"/>
    <col min="18" max="256" width="9" style="45"/>
    <col min="257" max="257" width="4.625" style="45" customWidth="1"/>
    <col min="258" max="258" width="4.25" style="45" customWidth="1"/>
    <col min="259" max="259" width="7.75" style="45" customWidth="1"/>
    <col min="260" max="260" width="22.75" style="45" bestFit="1" customWidth="1"/>
    <col min="261" max="261" width="52.125" style="45" customWidth="1"/>
    <col min="262" max="263" width="5.125" style="45" customWidth="1"/>
    <col min="264" max="264" width="7.125" style="45" customWidth="1"/>
    <col min="265" max="267" width="4.5" style="45" customWidth="1"/>
    <col min="268" max="268" width="5.125" style="45" customWidth="1"/>
    <col min="269" max="269" width="4.5" style="45" customWidth="1"/>
    <col min="270" max="270" width="5" style="45" customWidth="1"/>
    <col min="271" max="272" width="4.5" style="45" customWidth="1"/>
    <col min="273" max="273" width="45.25" style="45" bestFit="1" customWidth="1"/>
    <col min="274" max="512" width="9" style="45"/>
    <col min="513" max="513" width="4.625" style="45" customWidth="1"/>
    <col min="514" max="514" width="4.25" style="45" customWidth="1"/>
    <col min="515" max="515" width="7.75" style="45" customWidth="1"/>
    <col min="516" max="516" width="22.75" style="45" bestFit="1" customWidth="1"/>
    <col min="517" max="517" width="52.125" style="45" customWidth="1"/>
    <col min="518" max="519" width="5.125" style="45" customWidth="1"/>
    <col min="520" max="520" width="7.125" style="45" customWidth="1"/>
    <col min="521" max="523" width="4.5" style="45" customWidth="1"/>
    <col min="524" max="524" width="5.125" style="45" customWidth="1"/>
    <col min="525" max="525" width="4.5" style="45" customWidth="1"/>
    <col min="526" max="526" width="5" style="45" customWidth="1"/>
    <col min="527" max="528" width="4.5" style="45" customWidth="1"/>
    <col min="529" max="529" width="45.25" style="45" bestFit="1" customWidth="1"/>
    <col min="530" max="768" width="9" style="45"/>
    <col min="769" max="769" width="4.625" style="45" customWidth="1"/>
    <col min="770" max="770" width="4.25" style="45" customWidth="1"/>
    <col min="771" max="771" width="7.75" style="45" customWidth="1"/>
    <col min="772" max="772" width="22.75" style="45" bestFit="1" customWidth="1"/>
    <col min="773" max="773" width="52.125" style="45" customWidth="1"/>
    <col min="774" max="775" width="5.125" style="45" customWidth="1"/>
    <col min="776" max="776" width="7.125" style="45" customWidth="1"/>
    <col min="777" max="779" width="4.5" style="45" customWidth="1"/>
    <col min="780" max="780" width="5.125" style="45" customWidth="1"/>
    <col min="781" max="781" width="4.5" style="45" customWidth="1"/>
    <col min="782" max="782" width="5" style="45" customWidth="1"/>
    <col min="783" max="784" width="4.5" style="45" customWidth="1"/>
    <col min="785" max="785" width="45.25" style="45" bestFit="1" customWidth="1"/>
    <col min="786" max="1024" width="9" style="45"/>
    <col min="1025" max="1025" width="4.625" style="45" customWidth="1"/>
    <col min="1026" max="1026" width="4.25" style="45" customWidth="1"/>
    <col min="1027" max="1027" width="7.75" style="45" customWidth="1"/>
    <col min="1028" max="1028" width="22.75" style="45" bestFit="1" customWidth="1"/>
    <col min="1029" max="1029" width="52.125" style="45" customWidth="1"/>
    <col min="1030" max="1031" width="5.125" style="45" customWidth="1"/>
    <col min="1032" max="1032" width="7.125" style="45" customWidth="1"/>
    <col min="1033" max="1035" width="4.5" style="45" customWidth="1"/>
    <col min="1036" max="1036" width="5.125" style="45" customWidth="1"/>
    <col min="1037" max="1037" width="4.5" style="45" customWidth="1"/>
    <col min="1038" max="1038" width="5" style="45" customWidth="1"/>
    <col min="1039" max="1040" width="4.5" style="45" customWidth="1"/>
    <col min="1041" max="1041" width="45.25" style="45" bestFit="1" customWidth="1"/>
    <col min="1042" max="1280" width="9" style="45"/>
    <col min="1281" max="1281" width="4.625" style="45" customWidth="1"/>
    <col min="1282" max="1282" width="4.25" style="45" customWidth="1"/>
    <col min="1283" max="1283" width="7.75" style="45" customWidth="1"/>
    <col min="1284" max="1284" width="22.75" style="45" bestFit="1" customWidth="1"/>
    <col min="1285" max="1285" width="52.125" style="45" customWidth="1"/>
    <col min="1286" max="1287" width="5.125" style="45" customWidth="1"/>
    <col min="1288" max="1288" width="7.125" style="45" customWidth="1"/>
    <col min="1289" max="1291" width="4.5" style="45" customWidth="1"/>
    <col min="1292" max="1292" width="5.125" style="45" customWidth="1"/>
    <col min="1293" max="1293" width="4.5" style="45" customWidth="1"/>
    <col min="1294" max="1294" width="5" style="45" customWidth="1"/>
    <col min="1295" max="1296" width="4.5" style="45" customWidth="1"/>
    <col min="1297" max="1297" width="45.25" style="45" bestFit="1" customWidth="1"/>
    <col min="1298" max="1536" width="9" style="45"/>
    <col min="1537" max="1537" width="4.625" style="45" customWidth="1"/>
    <col min="1538" max="1538" width="4.25" style="45" customWidth="1"/>
    <col min="1539" max="1539" width="7.75" style="45" customWidth="1"/>
    <col min="1540" max="1540" width="22.75" style="45" bestFit="1" customWidth="1"/>
    <col min="1541" max="1541" width="52.125" style="45" customWidth="1"/>
    <col min="1542" max="1543" width="5.125" style="45" customWidth="1"/>
    <col min="1544" max="1544" width="7.125" style="45" customWidth="1"/>
    <col min="1545" max="1547" width="4.5" style="45" customWidth="1"/>
    <col min="1548" max="1548" width="5.125" style="45" customWidth="1"/>
    <col min="1549" max="1549" width="4.5" style="45" customWidth="1"/>
    <col min="1550" max="1550" width="5" style="45" customWidth="1"/>
    <col min="1551" max="1552" width="4.5" style="45" customWidth="1"/>
    <col min="1553" max="1553" width="45.25" style="45" bestFit="1" customWidth="1"/>
    <col min="1554" max="1792" width="9" style="45"/>
    <col min="1793" max="1793" width="4.625" style="45" customWidth="1"/>
    <col min="1794" max="1794" width="4.25" style="45" customWidth="1"/>
    <col min="1795" max="1795" width="7.75" style="45" customWidth="1"/>
    <col min="1796" max="1796" width="22.75" style="45" bestFit="1" customWidth="1"/>
    <col min="1797" max="1797" width="52.125" style="45" customWidth="1"/>
    <col min="1798" max="1799" width="5.125" style="45" customWidth="1"/>
    <col min="1800" max="1800" width="7.125" style="45" customWidth="1"/>
    <col min="1801" max="1803" width="4.5" style="45" customWidth="1"/>
    <col min="1804" max="1804" width="5.125" style="45" customWidth="1"/>
    <col min="1805" max="1805" width="4.5" style="45" customWidth="1"/>
    <col min="1806" max="1806" width="5" style="45" customWidth="1"/>
    <col min="1807" max="1808" width="4.5" style="45" customWidth="1"/>
    <col min="1809" max="1809" width="45.25" style="45" bestFit="1" customWidth="1"/>
    <col min="1810" max="2048" width="9" style="45"/>
    <col min="2049" max="2049" width="4.625" style="45" customWidth="1"/>
    <col min="2050" max="2050" width="4.25" style="45" customWidth="1"/>
    <col min="2051" max="2051" width="7.75" style="45" customWidth="1"/>
    <col min="2052" max="2052" width="22.75" style="45" bestFit="1" customWidth="1"/>
    <col min="2053" max="2053" width="52.125" style="45" customWidth="1"/>
    <col min="2054" max="2055" width="5.125" style="45" customWidth="1"/>
    <col min="2056" max="2056" width="7.125" style="45" customWidth="1"/>
    <col min="2057" max="2059" width="4.5" style="45" customWidth="1"/>
    <col min="2060" max="2060" width="5.125" style="45" customWidth="1"/>
    <col min="2061" max="2061" width="4.5" style="45" customWidth="1"/>
    <col min="2062" max="2062" width="5" style="45" customWidth="1"/>
    <col min="2063" max="2064" width="4.5" style="45" customWidth="1"/>
    <col min="2065" max="2065" width="45.25" style="45" bestFit="1" customWidth="1"/>
    <col min="2066" max="2304" width="9" style="45"/>
    <col min="2305" max="2305" width="4.625" style="45" customWidth="1"/>
    <col min="2306" max="2306" width="4.25" style="45" customWidth="1"/>
    <col min="2307" max="2307" width="7.75" style="45" customWidth="1"/>
    <col min="2308" max="2308" width="22.75" style="45" bestFit="1" customWidth="1"/>
    <col min="2309" max="2309" width="52.125" style="45" customWidth="1"/>
    <col min="2310" max="2311" width="5.125" style="45" customWidth="1"/>
    <col min="2312" max="2312" width="7.125" style="45" customWidth="1"/>
    <col min="2313" max="2315" width="4.5" style="45" customWidth="1"/>
    <col min="2316" max="2316" width="5.125" style="45" customWidth="1"/>
    <col min="2317" max="2317" width="4.5" style="45" customWidth="1"/>
    <col min="2318" max="2318" width="5" style="45" customWidth="1"/>
    <col min="2319" max="2320" width="4.5" style="45" customWidth="1"/>
    <col min="2321" max="2321" width="45.25" style="45" bestFit="1" customWidth="1"/>
    <col min="2322" max="2560" width="9" style="45"/>
    <col min="2561" max="2561" width="4.625" style="45" customWidth="1"/>
    <col min="2562" max="2562" width="4.25" style="45" customWidth="1"/>
    <col min="2563" max="2563" width="7.75" style="45" customWidth="1"/>
    <col min="2564" max="2564" width="22.75" style="45" bestFit="1" customWidth="1"/>
    <col min="2565" max="2565" width="52.125" style="45" customWidth="1"/>
    <col min="2566" max="2567" width="5.125" style="45" customWidth="1"/>
    <col min="2568" max="2568" width="7.125" style="45" customWidth="1"/>
    <col min="2569" max="2571" width="4.5" style="45" customWidth="1"/>
    <col min="2572" max="2572" width="5.125" style="45" customWidth="1"/>
    <col min="2573" max="2573" width="4.5" style="45" customWidth="1"/>
    <col min="2574" max="2574" width="5" style="45" customWidth="1"/>
    <col min="2575" max="2576" width="4.5" style="45" customWidth="1"/>
    <col min="2577" max="2577" width="45.25" style="45" bestFit="1" customWidth="1"/>
    <col min="2578" max="2816" width="9" style="45"/>
    <col min="2817" max="2817" width="4.625" style="45" customWidth="1"/>
    <col min="2818" max="2818" width="4.25" style="45" customWidth="1"/>
    <col min="2819" max="2819" width="7.75" style="45" customWidth="1"/>
    <col min="2820" max="2820" width="22.75" style="45" bestFit="1" customWidth="1"/>
    <col min="2821" max="2821" width="52.125" style="45" customWidth="1"/>
    <col min="2822" max="2823" width="5.125" style="45" customWidth="1"/>
    <col min="2824" max="2824" width="7.125" style="45" customWidth="1"/>
    <col min="2825" max="2827" width="4.5" style="45" customWidth="1"/>
    <col min="2828" max="2828" width="5.125" style="45" customWidth="1"/>
    <col min="2829" max="2829" width="4.5" style="45" customWidth="1"/>
    <col min="2830" max="2830" width="5" style="45" customWidth="1"/>
    <col min="2831" max="2832" width="4.5" style="45" customWidth="1"/>
    <col min="2833" max="2833" width="45.25" style="45" bestFit="1" customWidth="1"/>
    <col min="2834" max="3072" width="9" style="45"/>
    <col min="3073" max="3073" width="4.625" style="45" customWidth="1"/>
    <col min="3074" max="3074" width="4.25" style="45" customWidth="1"/>
    <col min="3075" max="3075" width="7.75" style="45" customWidth="1"/>
    <col min="3076" max="3076" width="22.75" style="45" bestFit="1" customWidth="1"/>
    <col min="3077" max="3077" width="52.125" style="45" customWidth="1"/>
    <col min="3078" max="3079" width="5.125" style="45" customWidth="1"/>
    <col min="3080" max="3080" width="7.125" style="45" customWidth="1"/>
    <col min="3081" max="3083" width="4.5" style="45" customWidth="1"/>
    <col min="3084" max="3084" width="5.125" style="45" customWidth="1"/>
    <col min="3085" max="3085" width="4.5" style="45" customWidth="1"/>
    <col min="3086" max="3086" width="5" style="45" customWidth="1"/>
    <col min="3087" max="3088" width="4.5" style="45" customWidth="1"/>
    <col min="3089" max="3089" width="45.25" style="45" bestFit="1" customWidth="1"/>
    <col min="3090" max="3328" width="9" style="45"/>
    <col min="3329" max="3329" width="4.625" style="45" customWidth="1"/>
    <col min="3330" max="3330" width="4.25" style="45" customWidth="1"/>
    <col min="3331" max="3331" width="7.75" style="45" customWidth="1"/>
    <col min="3332" max="3332" width="22.75" style="45" bestFit="1" customWidth="1"/>
    <col min="3333" max="3333" width="52.125" style="45" customWidth="1"/>
    <col min="3334" max="3335" width="5.125" style="45" customWidth="1"/>
    <col min="3336" max="3336" width="7.125" style="45" customWidth="1"/>
    <col min="3337" max="3339" width="4.5" style="45" customWidth="1"/>
    <col min="3340" max="3340" width="5.125" style="45" customWidth="1"/>
    <col min="3341" max="3341" width="4.5" style="45" customWidth="1"/>
    <col min="3342" max="3342" width="5" style="45" customWidth="1"/>
    <col min="3343" max="3344" width="4.5" style="45" customWidth="1"/>
    <col min="3345" max="3345" width="45.25" style="45" bestFit="1" customWidth="1"/>
    <col min="3346" max="3584" width="9" style="45"/>
    <col min="3585" max="3585" width="4.625" style="45" customWidth="1"/>
    <col min="3586" max="3586" width="4.25" style="45" customWidth="1"/>
    <col min="3587" max="3587" width="7.75" style="45" customWidth="1"/>
    <col min="3588" max="3588" width="22.75" style="45" bestFit="1" customWidth="1"/>
    <col min="3589" max="3589" width="52.125" style="45" customWidth="1"/>
    <col min="3590" max="3591" width="5.125" style="45" customWidth="1"/>
    <col min="3592" max="3592" width="7.125" style="45" customWidth="1"/>
    <col min="3593" max="3595" width="4.5" style="45" customWidth="1"/>
    <col min="3596" max="3596" width="5.125" style="45" customWidth="1"/>
    <col min="3597" max="3597" width="4.5" style="45" customWidth="1"/>
    <col min="3598" max="3598" width="5" style="45" customWidth="1"/>
    <col min="3599" max="3600" width="4.5" style="45" customWidth="1"/>
    <col min="3601" max="3601" width="45.25" style="45" bestFit="1" customWidth="1"/>
    <col min="3602" max="3840" width="9" style="45"/>
    <col min="3841" max="3841" width="4.625" style="45" customWidth="1"/>
    <col min="3842" max="3842" width="4.25" style="45" customWidth="1"/>
    <col min="3843" max="3843" width="7.75" style="45" customWidth="1"/>
    <col min="3844" max="3844" width="22.75" style="45" bestFit="1" customWidth="1"/>
    <col min="3845" max="3845" width="52.125" style="45" customWidth="1"/>
    <col min="3846" max="3847" width="5.125" style="45" customWidth="1"/>
    <col min="3848" max="3848" width="7.125" style="45" customWidth="1"/>
    <col min="3849" max="3851" width="4.5" style="45" customWidth="1"/>
    <col min="3852" max="3852" width="5.125" style="45" customWidth="1"/>
    <col min="3853" max="3853" width="4.5" style="45" customWidth="1"/>
    <col min="3854" max="3854" width="5" style="45" customWidth="1"/>
    <col min="3855" max="3856" width="4.5" style="45" customWidth="1"/>
    <col min="3857" max="3857" width="45.25" style="45" bestFit="1" customWidth="1"/>
    <col min="3858" max="4096" width="9" style="45"/>
    <col min="4097" max="4097" width="4.625" style="45" customWidth="1"/>
    <col min="4098" max="4098" width="4.25" style="45" customWidth="1"/>
    <col min="4099" max="4099" width="7.75" style="45" customWidth="1"/>
    <col min="4100" max="4100" width="22.75" style="45" bestFit="1" customWidth="1"/>
    <col min="4101" max="4101" width="52.125" style="45" customWidth="1"/>
    <col min="4102" max="4103" width="5.125" style="45" customWidth="1"/>
    <col min="4104" max="4104" width="7.125" style="45" customWidth="1"/>
    <col min="4105" max="4107" width="4.5" style="45" customWidth="1"/>
    <col min="4108" max="4108" width="5.125" style="45" customWidth="1"/>
    <col min="4109" max="4109" width="4.5" style="45" customWidth="1"/>
    <col min="4110" max="4110" width="5" style="45" customWidth="1"/>
    <col min="4111" max="4112" width="4.5" style="45" customWidth="1"/>
    <col min="4113" max="4113" width="45.25" style="45" bestFit="1" customWidth="1"/>
    <col min="4114" max="4352" width="9" style="45"/>
    <col min="4353" max="4353" width="4.625" style="45" customWidth="1"/>
    <col min="4354" max="4354" width="4.25" style="45" customWidth="1"/>
    <col min="4355" max="4355" width="7.75" style="45" customWidth="1"/>
    <col min="4356" max="4356" width="22.75" style="45" bestFit="1" customWidth="1"/>
    <col min="4357" max="4357" width="52.125" style="45" customWidth="1"/>
    <col min="4358" max="4359" width="5.125" style="45" customWidth="1"/>
    <col min="4360" max="4360" width="7.125" style="45" customWidth="1"/>
    <col min="4361" max="4363" width="4.5" style="45" customWidth="1"/>
    <col min="4364" max="4364" width="5.125" style="45" customWidth="1"/>
    <col min="4365" max="4365" width="4.5" style="45" customWidth="1"/>
    <col min="4366" max="4366" width="5" style="45" customWidth="1"/>
    <col min="4367" max="4368" width="4.5" style="45" customWidth="1"/>
    <col min="4369" max="4369" width="45.25" style="45" bestFit="1" customWidth="1"/>
    <col min="4370" max="4608" width="9" style="45"/>
    <col min="4609" max="4609" width="4.625" style="45" customWidth="1"/>
    <col min="4610" max="4610" width="4.25" style="45" customWidth="1"/>
    <col min="4611" max="4611" width="7.75" style="45" customWidth="1"/>
    <col min="4612" max="4612" width="22.75" style="45" bestFit="1" customWidth="1"/>
    <col min="4613" max="4613" width="52.125" style="45" customWidth="1"/>
    <col min="4614" max="4615" width="5.125" style="45" customWidth="1"/>
    <col min="4616" max="4616" width="7.125" style="45" customWidth="1"/>
    <col min="4617" max="4619" width="4.5" style="45" customWidth="1"/>
    <col min="4620" max="4620" width="5.125" style="45" customWidth="1"/>
    <col min="4621" max="4621" width="4.5" style="45" customWidth="1"/>
    <col min="4622" max="4622" width="5" style="45" customWidth="1"/>
    <col min="4623" max="4624" width="4.5" style="45" customWidth="1"/>
    <col min="4625" max="4625" width="45.25" style="45" bestFit="1" customWidth="1"/>
    <col min="4626" max="4864" width="9" style="45"/>
    <col min="4865" max="4865" width="4.625" style="45" customWidth="1"/>
    <col min="4866" max="4866" width="4.25" style="45" customWidth="1"/>
    <col min="4867" max="4867" width="7.75" style="45" customWidth="1"/>
    <col min="4868" max="4868" width="22.75" style="45" bestFit="1" customWidth="1"/>
    <col min="4869" max="4869" width="52.125" style="45" customWidth="1"/>
    <col min="4870" max="4871" width="5.125" style="45" customWidth="1"/>
    <col min="4872" max="4872" width="7.125" style="45" customWidth="1"/>
    <col min="4873" max="4875" width="4.5" style="45" customWidth="1"/>
    <col min="4876" max="4876" width="5.125" style="45" customWidth="1"/>
    <col min="4877" max="4877" width="4.5" style="45" customWidth="1"/>
    <col min="4878" max="4878" width="5" style="45" customWidth="1"/>
    <col min="4879" max="4880" width="4.5" style="45" customWidth="1"/>
    <col min="4881" max="4881" width="45.25" style="45" bestFit="1" customWidth="1"/>
    <col min="4882" max="5120" width="9" style="45"/>
    <col min="5121" max="5121" width="4.625" style="45" customWidth="1"/>
    <col min="5122" max="5122" width="4.25" style="45" customWidth="1"/>
    <col min="5123" max="5123" width="7.75" style="45" customWidth="1"/>
    <col min="5124" max="5124" width="22.75" style="45" bestFit="1" customWidth="1"/>
    <col min="5125" max="5125" width="52.125" style="45" customWidth="1"/>
    <col min="5126" max="5127" width="5.125" style="45" customWidth="1"/>
    <col min="5128" max="5128" width="7.125" style="45" customWidth="1"/>
    <col min="5129" max="5131" width="4.5" style="45" customWidth="1"/>
    <col min="5132" max="5132" width="5.125" style="45" customWidth="1"/>
    <col min="5133" max="5133" width="4.5" style="45" customWidth="1"/>
    <col min="5134" max="5134" width="5" style="45" customWidth="1"/>
    <col min="5135" max="5136" width="4.5" style="45" customWidth="1"/>
    <col min="5137" max="5137" width="45.25" style="45" bestFit="1" customWidth="1"/>
    <col min="5138" max="5376" width="9" style="45"/>
    <col min="5377" max="5377" width="4.625" style="45" customWidth="1"/>
    <col min="5378" max="5378" width="4.25" style="45" customWidth="1"/>
    <col min="5379" max="5379" width="7.75" style="45" customWidth="1"/>
    <col min="5380" max="5380" width="22.75" style="45" bestFit="1" customWidth="1"/>
    <col min="5381" max="5381" width="52.125" style="45" customWidth="1"/>
    <col min="5382" max="5383" width="5.125" style="45" customWidth="1"/>
    <col min="5384" max="5384" width="7.125" style="45" customWidth="1"/>
    <col min="5385" max="5387" width="4.5" style="45" customWidth="1"/>
    <col min="5388" max="5388" width="5.125" style="45" customWidth="1"/>
    <col min="5389" max="5389" width="4.5" style="45" customWidth="1"/>
    <col min="5390" max="5390" width="5" style="45" customWidth="1"/>
    <col min="5391" max="5392" width="4.5" style="45" customWidth="1"/>
    <col min="5393" max="5393" width="45.25" style="45" bestFit="1" customWidth="1"/>
    <col min="5394" max="5632" width="9" style="45"/>
    <col min="5633" max="5633" width="4.625" style="45" customWidth="1"/>
    <col min="5634" max="5634" width="4.25" style="45" customWidth="1"/>
    <col min="5635" max="5635" width="7.75" style="45" customWidth="1"/>
    <col min="5636" max="5636" width="22.75" style="45" bestFit="1" customWidth="1"/>
    <col min="5637" max="5637" width="52.125" style="45" customWidth="1"/>
    <col min="5638" max="5639" width="5.125" style="45" customWidth="1"/>
    <col min="5640" max="5640" width="7.125" style="45" customWidth="1"/>
    <col min="5641" max="5643" width="4.5" style="45" customWidth="1"/>
    <col min="5644" max="5644" width="5.125" style="45" customWidth="1"/>
    <col min="5645" max="5645" width="4.5" style="45" customWidth="1"/>
    <col min="5646" max="5646" width="5" style="45" customWidth="1"/>
    <col min="5647" max="5648" width="4.5" style="45" customWidth="1"/>
    <col min="5649" max="5649" width="45.25" style="45" bestFit="1" customWidth="1"/>
    <col min="5650" max="5888" width="9" style="45"/>
    <col min="5889" max="5889" width="4.625" style="45" customWidth="1"/>
    <col min="5890" max="5890" width="4.25" style="45" customWidth="1"/>
    <col min="5891" max="5891" width="7.75" style="45" customWidth="1"/>
    <col min="5892" max="5892" width="22.75" style="45" bestFit="1" customWidth="1"/>
    <col min="5893" max="5893" width="52.125" style="45" customWidth="1"/>
    <col min="5894" max="5895" width="5.125" style="45" customWidth="1"/>
    <col min="5896" max="5896" width="7.125" style="45" customWidth="1"/>
    <col min="5897" max="5899" width="4.5" style="45" customWidth="1"/>
    <col min="5900" max="5900" width="5.125" style="45" customWidth="1"/>
    <col min="5901" max="5901" width="4.5" style="45" customWidth="1"/>
    <col min="5902" max="5902" width="5" style="45" customWidth="1"/>
    <col min="5903" max="5904" width="4.5" style="45" customWidth="1"/>
    <col min="5905" max="5905" width="45.25" style="45" bestFit="1" customWidth="1"/>
    <col min="5906" max="6144" width="9" style="45"/>
    <col min="6145" max="6145" width="4.625" style="45" customWidth="1"/>
    <col min="6146" max="6146" width="4.25" style="45" customWidth="1"/>
    <col min="6147" max="6147" width="7.75" style="45" customWidth="1"/>
    <col min="6148" max="6148" width="22.75" style="45" bestFit="1" customWidth="1"/>
    <col min="6149" max="6149" width="52.125" style="45" customWidth="1"/>
    <col min="6150" max="6151" width="5.125" style="45" customWidth="1"/>
    <col min="6152" max="6152" width="7.125" style="45" customWidth="1"/>
    <col min="6153" max="6155" width="4.5" style="45" customWidth="1"/>
    <col min="6156" max="6156" width="5.125" style="45" customWidth="1"/>
    <col min="6157" max="6157" width="4.5" style="45" customWidth="1"/>
    <col min="6158" max="6158" width="5" style="45" customWidth="1"/>
    <col min="6159" max="6160" width="4.5" style="45" customWidth="1"/>
    <col min="6161" max="6161" width="45.25" style="45" bestFit="1" customWidth="1"/>
    <col min="6162" max="6400" width="9" style="45"/>
    <col min="6401" max="6401" width="4.625" style="45" customWidth="1"/>
    <col min="6402" max="6402" width="4.25" style="45" customWidth="1"/>
    <col min="6403" max="6403" width="7.75" style="45" customWidth="1"/>
    <col min="6404" max="6404" width="22.75" style="45" bestFit="1" customWidth="1"/>
    <col min="6405" max="6405" width="52.125" style="45" customWidth="1"/>
    <col min="6406" max="6407" width="5.125" style="45" customWidth="1"/>
    <col min="6408" max="6408" width="7.125" style="45" customWidth="1"/>
    <col min="6409" max="6411" width="4.5" style="45" customWidth="1"/>
    <col min="6412" max="6412" width="5.125" style="45" customWidth="1"/>
    <col min="6413" max="6413" width="4.5" style="45" customWidth="1"/>
    <col min="6414" max="6414" width="5" style="45" customWidth="1"/>
    <col min="6415" max="6416" width="4.5" style="45" customWidth="1"/>
    <col min="6417" max="6417" width="45.25" style="45" bestFit="1" customWidth="1"/>
    <col min="6418" max="6656" width="9" style="45"/>
    <col min="6657" max="6657" width="4.625" style="45" customWidth="1"/>
    <col min="6658" max="6658" width="4.25" style="45" customWidth="1"/>
    <col min="6659" max="6659" width="7.75" style="45" customWidth="1"/>
    <col min="6660" max="6660" width="22.75" style="45" bestFit="1" customWidth="1"/>
    <col min="6661" max="6661" width="52.125" style="45" customWidth="1"/>
    <col min="6662" max="6663" width="5.125" style="45" customWidth="1"/>
    <col min="6664" max="6664" width="7.125" style="45" customWidth="1"/>
    <col min="6665" max="6667" width="4.5" style="45" customWidth="1"/>
    <col min="6668" max="6668" width="5.125" style="45" customWidth="1"/>
    <col min="6669" max="6669" width="4.5" style="45" customWidth="1"/>
    <col min="6670" max="6670" width="5" style="45" customWidth="1"/>
    <col min="6671" max="6672" width="4.5" style="45" customWidth="1"/>
    <col min="6673" max="6673" width="45.25" style="45" bestFit="1" customWidth="1"/>
    <col min="6674" max="6912" width="9" style="45"/>
    <col min="6913" max="6913" width="4.625" style="45" customWidth="1"/>
    <col min="6914" max="6914" width="4.25" style="45" customWidth="1"/>
    <col min="6915" max="6915" width="7.75" style="45" customWidth="1"/>
    <col min="6916" max="6916" width="22.75" style="45" bestFit="1" customWidth="1"/>
    <col min="6917" max="6917" width="52.125" style="45" customWidth="1"/>
    <col min="6918" max="6919" width="5.125" style="45" customWidth="1"/>
    <col min="6920" max="6920" width="7.125" style="45" customWidth="1"/>
    <col min="6921" max="6923" width="4.5" style="45" customWidth="1"/>
    <col min="6924" max="6924" width="5.125" style="45" customWidth="1"/>
    <col min="6925" max="6925" width="4.5" style="45" customWidth="1"/>
    <col min="6926" max="6926" width="5" style="45" customWidth="1"/>
    <col min="6927" max="6928" width="4.5" style="45" customWidth="1"/>
    <col min="6929" max="6929" width="45.25" style="45" bestFit="1" customWidth="1"/>
    <col min="6930" max="7168" width="9" style="45"/>
    <col min="7169" max="7169" width="4.625" style="45" customWidth="1"/>
    <col min="7170" max="7170" width="4.25" style="45" customWidth="1"/>
    <col min="7171" max="7171" width="7.75" style="45" customWidth="1"/>
    <col min="7172" max="7172" width="22.75" style="45" bestFit="1" customWidth="1"/>
    <col min="7173" max="7173" width="52.125" style="45" customWidth="1"/>
    <col min="7174" max="7175" width="5.125" style="45" customWidth="1"/>
    <col min="7176" max="7176" width="7.125" style="45" customWidth="1"/>
    <col min="7177" max="7179" width="4.5" style="45" customWidth="1"/>
    <col min="7180" max="7180" width="5.125" style="45" customWidth="1"/>
    <col min="7181" max="7181" width="4.5" style="45" customWidth="1"/>
    <col min="7182" max="7182" width="5" style="45" customWidth="1"/>
    <col min="7183" max="7184" width="4.5" style="45" customWidth="1"/>
    <col min="7185" max="7185" width="45.25" style="45" bestFit="1" customWidth="1"/>
    <col min="7186" max="7424" width="9" style="45"/>
    <col min="7425" max="7425" width="4.625" style="45" customWidth="1"/>
    <col min="7426" max="7426" width="4.25" style="45" customWidth="1"/>
    <col min="7427" max="7427" width="7.75" style="45" customWidth="1"/>
    <col min="7428" max="7428" width="22.75" style="45" bestFit="1" customWidth="1"/>
    <col min="7429" max="7429" width="52.125" style="45" customWidth="1"/>
    <col min="7430" max="7431" width="5.125" style="45" customWidth="1"/>
    <col min="7432" max="7432" width="7.125" style="45" customWidth="1"/>
    <col min="7433" max="7435" width="4.5" style="45" customWidth="1"/>
    <col min="7436" max="7436" width="5.125" style="45" customWidth="1"/>
    <col min="7437" max="7437" width="4.5" style="45" customWidth="1"/>
    <col min="7438" max="7438" width="5" style="45" customWidth="1"/>
    <col min="7439" max="7440" width="4.5" style="45" customWidth="1"/>
    <col min="7441" max="7441" width="45.25" style="45" bestFit="1" customWidth="1"/>
    <col min="7442" max="7680" width="9" style="45"/>
    <col min="7681" max="7681" width="4.625" style="45" customWidth="1"/>
    <col min="7682" max="7682" width="4.25" style="45" customWidth="1"/>
    <col min="7683" max="7683" width="7.75" style="45" customWidth="1"/>
    <col min="7684" max="7684" width="22.75" style="45" bestFit="1" customWidth="1"/>
    <col min="7685" max="7685" width="52.125" style="45" customWidth="1"/>
    <col min="7686" max="7687" width="5.125" style="45" customWidth="1"/>
    <col min="7688" max="7688" width="7.125" style="45" customWidth="1"/>
    <col min="7689" max="7691" width="4.5" style="45" customWidth="1"/>
    <col min="7692" max="7692" width="5.125" style="45" customWidth="1"/>
    <col min="7693" max="7693" width="4.5" style="45" customWidth="1"/>
    <col min="7694" max="7694" width="5" style="45" customWidth="1"/>
    <col min="7695" max="7696" width="4.5" style="45" customWidth="1"/>
    <col min="7697" max="7697" width="45.25" style="45" bestFit="1" customWidth="1"/>
    <col min="7698" max="7936" width="9" style="45"/>
    <col min="7937" max="7937" width="4.625" style="45" customWidth="1"/>
    <col min="7938" max="7938" width="4.25" style="45" customWidth="1"/>
    <col min="7939" max="7939" width="7.75" style="45" customWidth="1"/>
    <col min="7940" max="7940" width="22.75" style="45" bestFit="1" customWidth="1"/>
    <col min="7941" max="7941" width="52.125" style="45" customWidth="1"/>
    <col min="7942" max="7943" width="5.125" style="45" customWidth="1"/>
    <col min="7944" max="7944" width="7.125" style="45" customWidth="1"/>
    <col min="7945" max="7947" width="4.5" style="45" customWidth="1"/>
    <col min="7948" max="7948" width="5.125" style="45" customWidth="1"/>
    <col min="7949" max="7949" width="4.5" style="45" customWidth="1"/>
    <col min="7950" max="7950" width="5" style="45" customWidth="1"/>
    <col min="7951" max="7952" width="4.5" style="45" customWidth="1"/>
    <col min="7953" max="7953" width="45.25" style="45" bestFit="1" customWidth="1"/>
    <col min="7954" max="8192" width="9" style="45"/>
    <col min="8193" max="8193" width="4.625" style="45" customWidth="1"/>
    <col min="8194" max="8194" width="4.25" style="45" customWidth="1"/>
    <col min="8195" max="8195" width="7.75" style="45" customWidth="1"/>
    <col min="8196" max="8196" width="22.75" style="45" bestFit="1" customWidth="1"/>
    <col min="8197" max="8197" width="52.125" style="45" customWidth="1"/>
    <col min="8198" max="8199" width="5.125" style="45" customWidth="1"/>
    <col min="8200" max="8200" width="7.125" style="45" customWidth="1"/>
    <col min="8201" max="8203" width="4.5" style="45" customWidth="1"/>
    <col min="8204" max="8204" width="5.125" style="45" customWidth="1"/>
    <col min="8205" max="8205" width="4.5" style="45" customWidth="1"/>
    <col min="8206" max="8206" width="5" style="45" customWidth="1"/>
    <col min="8207" max="8208" width="4.5" style="45" customWidth="1"/>
    <col min="8209" max="8209" width="45.25" style="45" bestFit="1" customWidth="1"/>
    <col min="8210" max="8448" width="9" style="45"/>
    <col min="8449" max="8449" width="4.625" style="45" customWidth="1"/>
    <col min="8450" max="8450" width="4.25" style="45" customWidth="1"/>
    <col min="8451" max="8451" width="7.75" style="45" customWidth="1"/>
    <col min="8452" max="8452" width="22.75" style="45" bestFit="1" customWidth="1"/>
    <col min="8453" max="8453" width="52.125" style="45" customWidth="1"/>
    <col min="8454" max="8455" width="5.125" style="45" customWidth="1"/>
    <col min="8456" max="8456" width="7.125" style="45" customWidth="1"/>
    <col min="8457" max="8459" width="4.5" style="45" customWidth="1"/>
    <col min="8460" max="8460" width="5.125" style="45" customWidth="1"/>
    <col min="8461" max="8461" width="4.5" style="45" customWidth="1"/>
    <col min="8462" max="8462" width="5" style="45" customWidth="1"/>
    <col min="8463" max="8464" width="4.5" style="45" customWidth="1"/>
    <col min="8465" max="8465" width="45.25" style="45" bestFit="1" customWidth="1"/>
    <col min="8466" max="8704" width="9" style="45"/>
    <col min="8705" max="8705" width="4.625" style="45" customWidth="1"/>
    <col min="8706" max="8706" width="4.25" style="45" customWidth="1"/>
    <col min="8707" max="8707" width="7.75" style="45" customWidth="1"/>
    <col min="8708" max="8708" width="22.75" style="45" bestFit="1" customWidth="1"/>
    <col min="8709" max="8709" width="52.125" style="45" customWidth="1"/>
    <col min="8710" max="8711" width="5.125" style="45" customWidth="1"/>
    <col min="8712" max="8712" width="7.125" style="45" customWidth="1"/>
    <col min="8713" max="8715" width="4.5" style="45" customWidth="1"/>
    <col min="8716" max="8716" width="5.125" style="45" customWidth="1"/>
    <col min="8717" max="8717" width="4.5" style="45" customWidth="1"/>
    <col min="8718" max="8718" width="5" style="45" customWidth="1"/>
    <col min="8719" max="8720" width="4.5" style="45" customWidth="1"/>
    <col min="8721" max="8721" width="45.25" style="45" bestFit="1" customWidth="1"/>
    <col min="8722" max="8960" width="9" style="45"/>
    <col min="8961" max="8961" width="4.625" style="45" customWidth="1"/>
    <col min="8962" max="8962" width="4.25" style="45" customWidth="1"/>
    <col min="8963" max="8963" width="7.75" style="45" customWidth="1"/>
    <col min="8964" max="8964" width="22.75" style="45" bestFit="1" customWidth="1"/>
    <col min="8965" max="8965" width="52.125" style="45" customWidth="1"/>
    <col min="8966" max="8967" width="5.125" style="45" customWidth="1"/>
    <col min="8968" max="8968" width="7.125" style="45" customWidth="1"/>
    <col min="8969" max="8971" width="4.5" style="45" customWidth="1"/>
    <col min="8972" max="8972" width="5.125" style="45" customWidth="1"/>
    <col min="8973" max="8973" width="4.5" style="45" customWidth="1"/>
    <col min="8974" max="8974" width="5" style="45" customWidth="1"/>
    <col min="8975" max="8976" width="4.5" style="45" customWidth="1"/>
    <col min="8977" max="8977" width="45.25" style="45" bestFit="1" customWidth="1"/>
    <col min="8978" max="9216" width="9" style="45"/>
    <col min="9217" max="9217" width="4.625" style="45" customWidth="1"/>
    <col min="9218" max="9218" width="4.25" style="45" customWidth="1"/>
    <col min="9219" max="9219" width="7.75" style="45" customWidth="1"/>
    <col min="9220" max="9220" width="22.75" style="45" bestFit="1" customWidth="1"/>
    <col min="9221" max="9221" width="52.125" style="45" customWidth="1"/>
    <col min="9222" max="9223" width="5.125" style="45" customWidth="1"/>
    <col min="9224" max="9224" width="7.125" style="45" customWidth="1"/>
    <col min="9225" max="9227" width="4.5" style="45" customWidth="1"/>
    <col min="9228" max="9228" width="5.125" style="45" customWidth="1"/>
    <col min="9229" max="9229" width="4.5" style="45" customWidth="1"/>
    <col min="9230" max="9230" width="5" style="45" customWidth="1"/>
    <col min="9231" max="9232" width="4.5" style="45" customWidth="1"/>
    <col min="9233" max="9233" width="45.25" style="45" bestFit="1" customWidth="1"/>
    <col min="9234" max="9472" width="9" style="45"/>
    <col min="9473" max="9473" width="4.625" style="45" customWidth="1"/>
    <col min="9474" max="9474" width="4.25" style="45" customWidth="1"/>
    <col min="9475" max="9475" width="7.75" style="45" customWidth="1"/>
    <col min="9476" max="9476" width="22.75" style="45" bestFit="1" customWidth="1"/>
    <col min="9477" max="9477" width="52.125" style="45" customWidth="1"/>
    <col min="9478" max="9479" width="5.125" style="45" customWidth="1"/>
    <col min="9480" max="9480" width="7.125" style="45" customWidth="1"/>
    <col min="9481" max="9483" width="4.5" style="45" customWidth="1"/>
    <col min="9484" max="9484" width="5.125" style="45" customWidth="1"/>
    <col min="9485" max="9485" width="4.5" style="45" customWidth="1"/>
    <col min="9486" max="9486" width="5" style="45" customWidth="1"/>
    <col min="9487" max="9488" width="4.5" style="45" customWidth="1"/>
    <col min="9489" max="9489" width="45.25" style="45" bestFit="1" customWidth="1"/>
    <col min="9490" max="9728" width="9" style="45"/>
    <col min="9729" max="9729" width="4.625" style="45" customWidth="1"/>
    <col min="9730" max="9730" width="4.25" style="45" customWidth="1"/>
    <col min="9731" max="9731" width="7.75" style="45" customWidth="1"/>
    <col min="9732" max="9732" width="22.75" style="45" bestFit="1" customWidth="1"/>
    <col min="9733" max="9733" width="52.125" style="45" customWidth="1"/>
    <col min="9734" max="9735" width="5.125" style="45" customWidth="1"/>
    <col min="9736" max="9736" width="7.125" style="45" customWidth="1"/>
    <col min="9737" max="9739" width="4.5" style="45" customWidth="1"/>
    <col min="9740" max="9740" width="5.125" style="45" customWidth="1"/>
    <col min="9741" max="9741" width="4.5" style="45" customWidth="1"/>
    <col min="9742" max="9742" width="5" style="45" customWidth="1"/>
    <col min="9743" max="9744" width="4.5" style="45" customWidth="1"/>
    <col min="9745" max="9745" width="45.25" style="45" bestFit="1" customWidth="1"/>
    <col min="9746" max="9984" width="9" style="45"/>
    <col min="9985" max="9985" width="4.625" style="45" customWidth="1"/>
    <col min="9986" max="9986" width="4.25" style="45" customWidth="1"/>
    <col min="9987" max="9987" width="7.75" style="45" customWidth="1"/>
    <col min="9988" max="9988" width="22.75" style="45" bestFit="1" customWidth="1"/>
    <col min="9989" max="9989" width="52.125" style="45" customWidth="1"/>
    <col min="9990" max="9991" width="5.125" style="45" customWidth="1"/>
    <col min="9992" max="9992" width="7.125" style="45" customWidth="1"/>
    <col min="9993" max="9995" width="4.5" style="45" customWidth="1"/>
    <col min="9996" max="9996" width="5.125" style="45" customWidth="1"/>
    <col min="9997" max="9997" width="4.5" style="45" customWidth="1"/>
    <col min="9998" max="9998" width="5" style="45" customWidth="1"/>
    <col min="9999" max="10000" width="4.5" style="45" customWidth="1"/>
    <col min="10001" max="10001" width="45.25" style="45" bestFit="1" customWidth="1"/>
    <col min="10002" max="10240" width="9" style="45"/>
    <col min="10241" max="10241" width="4.625" style="45" customWidth="1"/>
    <col min="10242" max="10242" width="4.25" style="45" customWidth="1"/>
    <col min="10243" max="10243" width="7.75" style="45" customWidth="1"/>
    <col min="10244" max="10244" width="22.75" style="45" bestFit="1" customWidth="1"/>
    <col min="10245" max="10245" width="52.125" style="45" customWidth="1"/>
    <col min="10246" max="10247" width="5.125" style="45" customWidth="1"/>
    <col min="10248" max="10248" width="7.125" style="45" customWidth="1"/>
    <col min="10249" max="10251" width="4.5" style="45" customWidth="1"/>
    <col min="10252" max="10252" width="5.125" style="45" customWidth="1"/>
    <col min="10253" max="10253" width="4.5" style="45" customWidth="1"/>
    <col min="10254" max="10254" width="5" style="45" customWidth="1"/>
    <col min="10255" max="10256" width="4.5" style="45" customWidth="1"/>
    <col min="10257" max="10257" width="45.25" style="45" bestFit="1" customWidth="1"/>
    <col min="10258" max="10496" width="9" style="45"/>
    <col min="10497" max="10497" width="4.625" style="45" customWidth="1"/>
    <col min="10498" max="10498" width="4.25" style="45" customWidth="1"/>
    <col min="10499" max="10499" width="7.75" style="45" customWidth="1"/>
    <col min="10500" max="10500" width="22.75" style="45" bestFit="1" customWidth="1"/>
    <col min="10501" max="10501" width="52.125" style="45" customWidth="1"/>
    <col min="10502" max="10503" width="5.125" style="45" customWidth="1"/>
    <col min="10504" max="10504" width="7.125" style="45" customWidth="1"/>
    <col min="10505" max="10507" width="4.5" style="45" customWidth="1"/>
    <col min="10508" max="10508" width="5.125" style="45" customWidth="1"/>
    <col min="10509" max="10509" width="4.5" style="45" customWidth="1"/>
    <col min="10510" max="10510" width="5" style="45" customWidth="1"/>
    <col min="10511" max="10512" width="4.5" style="45" customWidth="1"/>
    <col min="10513" max="10513" width="45.25" style="45" bestFit="1" customWidth="1"/>
    <col min="10514" max="10752" width="9" style="45"/>
    <col min="10753" max="10753" width="4.625" style="45" customWidth="1"/>
    <col min="10754" max="10754" width="4.25" style="45" customWidth="1"/>
    <col min="10755" max="10755" width="7.75" style="45" customWidth="1"/>
    <col min="10756" max="10756" width="22.75" style="45" bestFit="1" customWidth="1"/>
    <col min="10757" max="10757" width="52.125" style="45" customWidth="1"/>
    <col min="10758" max="10759" width="5.125" style="45" customWidth="1"/>
    <col min="10760" max="10760" width="7.125" style="45" customWidth="1"/>
    <col min="10761" max="10763" width="4.5" style="45" customWidth="1"/>
    <col min="10764" max="10764" width="5.125" style="45" customWidth="1"/>
    <col min="10765" max="10765" width="4.5" style="45" customWidth="1"/>
    <col min="10766" max="10766" width="5" style="45" customWidth="1"/>
    <col min="10767" max="10768" width="4.5" style="45" customWidth="1"/>
    <col min="10769" max="10769" width="45.25" style="45" bestFit="1" customWidth="1"/>
    <col min="10770" max="11008" width="9" style="45"/>
    <col min="11009" max="11009" width="4.625" style="45" customWidth="1"/>
    <col min="11010" max="11010" width="4.25" style="45" customWidth="1"/>
    <col min="11011" max="11011" width="7.75" style="45" customWidth="1"/>
    <col min="11012" max="11012" width="22.75" style="45" bestFit="1" customWidth="1"/>
    <col min="11013" max="11013" width="52.125" style="45" customWidth="1"/>
    <col min="11014" max="11015" width="5.125" style="45" customWidth="1"/>
    <col min="11016" max="11016" width="7.125" style="45" customWidth="1"/>
    <col min="11017" max="11019" width="4.5" style="45" customWidth="1"/>
    <col min="11020" max="11020" width="5.125" style="45" customWidth="1"/>
    <col min="11021" max="11021" width="4.5" style="45" customWidth="1"/>
    <col min="11022" max="11022" width="5" style="45" customWidth="1"/>
    <col min="11023" max="11024" width="4.5" style="45" customWidth="1"/>
    <col min="11025" max="11025" width="45.25" style="45" bestFit="1" customWidth="1"/>
    <col min="11026" max="11264" width="9" style="45"/>
    <col min="11265" max="11265" width="4.625" style="45" customWidth="1"/>
    <col min="11266" max="11266" width="4.25" style="45" customWidth="1"/>
    <col min="11267" max="11267" width="7.75" style="45" customWidth="1"/>
    <col min="11268" max="11268" width="22.75" style="45" bestFit="1" customWidth="1"/>
    <col min="11269" max="11269" width="52.125" style="45" customWidth="1"/>
    <col min="11270" max="11271" width="5.125" style="45" customWidth="1"/>
    <col min="11272" max="11272" width="7.125" style="45" customWidth="1"/>
    <col min="11273" max="11275" width="4.5" style="45" customWidth="1"/>
    <col min="11276" max="11276" width="5.125" style="45" customWidth="1"/>
    <col min="11277" max="11277" width="4.5" style="45" customWidth="1"/>
    <col min="11278" max="11278" width="5" style="45" customWidth="1"/>
    <col min="11279" max="11280" width="4.5" style="45" customWidth="1"/>
    <col min="11281" max="11281" width="45.25" style="45" bestFit="1" customWidth="1"/>
    <col min="11282" max="11520" width="9" style="45"/>
    <col min="11521" max="11521" width="4.625" style="45" customWidth="1"/>
    <col min="11522" max="11522" width="4.25" style="45" customWidth="1"/>
    <col min="11523" max="11523" width="7.75" style="45" customWidth="1"/>
    <col min="11524" max="11524" width="22.75" style="45" bestFit="1" customWidth="1"/>
    <col min="11525" max="11525" width="52.125" style="45" customWidth="1"/>
    <col min="11526" max="11527" width="5.125" style="45" customWidth="1"/>
    <col min="11528" max="11528" width="7.125" style="45" customWidth="1"/>
    <col min="11529" max="11531" width="4.5" style="45" customWidth="1"/>
    <col min="11532" max="11532" width="5.125" style="45" customWidth="1"/>
    <col min="11533" max="11533" width="4.5" style="45" customWidth="1"/>
    <col min="11534" max="11534" width="5" style="45" customWidth="1"/>
    <col min="11535" max="11536" width="4.5" style="45" customWidth="1"/>
    <col min="11537" max="11537" width="45.25" style="45" bestFit="1" customWidth="1"/>
    <col min="11538" max="11776" width="9" style="45"/>
    <col min="11777" max="11777" width="4.625" style="45" customWidth="1"/>
    <col min="11778" max="11778" width="4.25" style="45" customWidth="1"/>
    <col min="11779" max="11779" width="7.75" style="45" customWidth="1"/>
    <col min="11780" max="11780" width="22.75" style="45" bestFit="1" customWidth="1"/>
    <col min="11781" max="11781" width="52.125" style="45" customWidth="1"/>
    <col min="11782" max="11783" width="5.125" style="45" customWidth="1"/>
    <col min="11784" max="11784" width="7.125" style="45" customWidth="1"/>
    <col min="11785" max="11787" width="4.5" style="45" customWidth="1"/>
    <col min="11788" max="11788" width="5.125" style="45" customWidth="1"/>
    <col min="11789" max="11789" width="4.5" style="45" customWidth="1"/>
    <col min="11790" max="11790" width="5" style="45" customWidth="1"/>
    <col min="11791" max="11792" width="4.5" style="45" customWidth="1"/>
    <col min="11793" max="11793" width="45.25" style="45" bestFit="1" customWidth="1"/>
    <col min="11794" max="12032" width="9" style="45"/>
    <col min="12033" max="12033" width="4.625" style="45" customWidth="1"/>
    <col min="12034" max="12034" width="4.25" style="45" customWidth="1"/>
    <col min="12035" max="12035" width="7.75" style="45" customWidth="1"/>
    <col min="12036" max="12036" width="22.75" style="45" bestFit="1" customWidth="1"/>
    <col min="12037" max="12037" width="52.125" style="45" customWidth="1"/>
    <col min="12038" max="12039" width="5.125" style="45" customWidth="1"/>
    <col min="12040" max="12040" width="7.125" style="45" customWidth="1"/>
    <col min="12041" max="12043" width="4.5" style="45" customWidth="1"/>
    <col min="12044" max="12044" width="5.125" style="45" customWidth="1"/>
    <col min="12045" max="12045" width="4.5" style="45" customWidth="1"/>
    <col min="12046" max="12046" width="5" style="45" customWidth="1"/>
    <col min="12047" max="12048" width="4.5" style="45" customWidth="1"/>
    <col min="12049" max="12049" width="45.25" style="45" bestFit="1" customWidth="1"/>
    <col min="12050" max="12288" width="9" style="45"/>
    <col min="12289" max="12289" width="4.625" style="45" customWidth="1"/>
    <col min="12290" max="12290" width="4.25" style="45" customWidth="1"/>
    <col min="12291" max="12291" width="7.75" style="45" customWidth="1"/>
    <col min="12292" max="12292" width="22.75" style="45" bestFit="1" customWidth="1"/>
    <col min="12293" max="12293" width="52.125" style="45" customWidth="1"/>
    <col min="12294" max="12295" width="5.125" style="45" customWidth="1"/>
    <col min="12296" max="12296" width="7.125" style="45" customWidth="1"/>
    <col min="12297" max="12299" width="4.5" style="45" customWidth="1"/>
    <col min="12300" max="12300" width="5.125" style="45" customWidth="1"/>
    <col min="12301" max="12301" width="4.5" style="45" customWidth="1"/>
    <col min="12302" max="12302" width="5" style="45" customWidth="1"/>
    <col min="12303" max="12304" width="4.5" style="45" customWidth="1"/>
    <col min="12305" max="12305" width="45.25" style="45" bestFit="1" customWidth="1"/>
    <col min="12306" max="12544" width="9" style="45"/>
    <col min="12545" max="12545" width="4.625" style="45" customWidth="1"/>
    <col min="12546" max="12546" width="4.25" style="45" customWidth="1"/>
    <col min="12547" max="12547" width="7.75" style="45" customWidth="1"/>
    <col min="12548" max="12548" width="22.75" style="45" bestFit="1" customWidth="1"/>
    <col min="12549" max="12549" width="52.125" style="45" customWidth="1"/>
    <col min="12550" max="12551" width="5.125" style="45" customWidth="1"/>
    <col min="12552" max="12552" width="7.125" style="45" customWidth="1"/>
    <col min="12553" max="12555" width="4.5" style="45" customWidth="1"/>
    <col min="12556" max="12556" width="5.125" style="45" customWidth="1"/>
    <col min="12557" max="12557" width="4.5" style="45" customWidth="1"/>
    <col min="12558" max="12558" width="5" style="45" customWidth="1"/>
    <col min="12559" max="12560" width="4.5" style="45" customWidth="1"/>
    <col min="12561" max="12561" width="45.25" style="45" bestFit="1" customWidth="1"/>
    <col min="12562" max="12800" width="9" style="45"/>
    <col min="12801" max="12801" width="4.625" style="45" customWidth="1"/>
    <col min="12802" max="12802" width="4.25" style="45" customWidth="1"/>
    <col min="12803" max="12803" width="7.75" style="45" customWidth="1"/>
    <col min="12804" max="12804" width="22.75" style="45" bestFit="1" customWidth="1"/>
    <col min="12805" max="12805" width="52.125" style="45" customWidth="1"/>
    <col min="12806" max="12807" width="5.125" style="45" customWidth="1"/>
    <col min="12808" max="12808" width="7.125" style="45" customWidth="1"/>
    <col min="12809" max="12811" width="4.5" style="45" customWidth="1"/>
    <col min="12812" max="12812" width="5.125" style="45" customWidth="1"/>
    <col min="12813" max="12813" width="4.5" style="45" customWidth="1"/>
    <col min="12814" max="12814" width="5" style="45" customWidth="1"/>
    <col min="12815" max="12816" width="4.5" style="45" customWidth="1"/>
    <col min="12817" max="12817" width="45.25" style="45" bestFit="1" customWidth="1"/>
    <col min="12818" max="13056" width="9" style="45"/>
    <col min="13057" max="13057" width="4.625" style="45" customWidth="1"/>
    <col min="13058" max="13058" width="4.25" style="45" customWidth="1"/>
    <col min="13059" max="13059" width="7.75" style="45" customWidth="1"/>
    <col min="13060" max="13060" width="22.75" style="45" bestFit="1" customWidth="1"/>
    <col min="13061" max="13061" width="52.125" style="45" customWidth="1"/>
    <col min="13062" max="13063" width="5.125" style="45" customWidth="1"/>
    <col min="13064" max="13064" width="7.125" style="45" customWidth="1"/>
    <col min="13065" max="13067" width="4.5" style="45" customWidth="1"/>
    <col min="13068" max="13068" width="5.125" style="45" customWidth="1"/>
    <col min="13069" max="13069" width="4.5" style="45" customWidth="1"/>
    <col min="13070" max="13070" width="5" style="45" customWidth="1"/>
    <col min="13071" max="13072" width="4.5" style="45" customWidth="1"/>
    <col min="13073" max="13073" width="45.25" style="45" bestFit="1" customWidth="1"/>
    <col min="13074" max="13312" width="9" style="45"/>
    <col min="13313" max="13313" width="4.625" style="45" customWidth="1"/>
    <col min="13314" max="13314" width="4.25" style="45" customWidth="1"/>
    <col min="13315" max="13315" width="7.75" style="45" customWidth="1"/>
    <col min="13316" max="13316" width="22.75" style="45" bestFit="1" customWidth="1"/>
    <col min="13317" max="13317" width="52.125" style="45" customWidth="1"/>
    <col min="13318" max="13319" width="5.125" style="45" customWidth="1"/>
    <col min="13320" max="13320" width="7.125" style="45" customWidth="1"/>
    <col min="13321" max="13323" width="4.5" style="45" customWidth="1"/>
    <col min="13324" max="13324" width="5.125" style="45" customWidth="1"/>
    <col min="13325" max="13325" width="4.5" style="45" customWidth="1"/>
    <col min="13326" max="13326" width="5" style="45" customWidth="1"/>
    <col min="13327" max="13328" width="4.5" style="45" customWidth="1"/>
    <col min="13329" max="13329" width="45.25" style="45" bestFit="1" customWidth="1"/>
    <col min="13330" max="13568" width="9" style="45"/>
    <col min="13569" max="13569" width="4.625" style="45" customWidth="1"/>
    <col min="13570" max="13570" width="4.25" style="45" customWidth="1"/>
    <col min="13571" max="13571" width="7.75" style="45" customWidth="1"/>
    <col min="13572" max="13572" width="22.75" style="45" bestFit="1" customWidth="1"/>
    <col min="13573" max="13573" width="52.125" style="45" customWidth="1"/>
    <col min="13574" max="13575" width="5.125" style="45" customWidth="1"/>
    <col min="13576" max="13576" width="7.125" style="45" customWidth="1"/>
    <col min="13577" max="13579" width="4.5" style="45" customWidth="1"/>
    <col min="13580" max="13580" width="5.125" style="45" customWidth="1"/>
    <col min="13581" max="13581" width="4.5" style="45" customWidth="1"/>
    <col min="13582" max="13582" width="5" style="45" customWidth="1"/>
    <col min="13583" max="13584" width="4.5" style="45" customWidth="1"/>
    <col min="13585" max="13585" width="45.25" style="45" bestFit="1" customWidth="1"/>
    <col min="13586" max="13824" width="9" style="45"/>
    <col min="13825" max="13825" width="4.625" style="45" customWidth="1"/>
    <col min="13826" max="13826" width="4.25" style="45" customWidth="1"/>
    <col min="13827" max="13827" width="7.75" style="45" customWidth="1"/>
    <col min="13828" max="13828" width="22.75" style="45" bestFit="1" customWidth="1"/>
    <col min="13829" max="13829" width="52.125" style="45" customWidth="1"/>
    <col min="13830" max="13831" width="5.125" style="45" customWidth="1"/>
    <col min="13832" max="13832" width="7.125" style="45" customWidth="1"/>
    <col min="13833" max="13835" width="4.5" style="45" customWidth="1"/>
    <col min="13836" max="13836" width="5.125" style="45" customWidth="1"/>
    <col min="13837" max="13837" width="4.5" style="45" customWidth="1"/>
    <col min="13838" max="13838" width="5" style="45" customWidth="1"/>
    <col min="13839" max="13840" width="4.5" style="45" customWidth="1"/>
    <col min="13841" max="13841" width="45.25" style="45" bestFit="1" customWidth="1"/>
    <col min="13842" max="14080" width="9" style="45"/>
    <col min="14081" max="14081" width="4.625" style="45" customWidth="1"/>
    <col min="14082" max="14082" width="4.25" style="45" customWidth="1"/>
    <col min="14083" max="14083" width="7.75" style="45" customWidth="1"/>
    <col min="14084" max="14084" width="22.75" style="45" bestFit="1" customWidth="1"/>
    <col min="14085" max="14085" width="52.125" style="45" customWidth="1"/>
    <col min="14086" max="14087" width="5.125" style="45" customWidth="1"/>
    <col min="14088" max="14088" width="7.125" style="45" customWidth="1"/>
    <col min="14089" max="14091" width="4.5" style="45" customWidth="1"/>
    <col min="14092" max="14092" width="5.125" style="45" customWidth="1"/>
    <col min="14093" max="14093" width="4.5" style="45" customWidth="1"/>
    <col min="14094" max="14094" width="5" style="45" customWidth="1"/>
    <col min="14095" max="14096" width="4.5" style="45" customWidth="1"/>
    <col min="14097" max="14097" width="45.25" style="45" bestFit="1" customWidth="1"/>
    <col min="14098" max="14336" width="9" style="45"/>
    <col min="14337" max="14337" width="4.625" style="45" customWidth="1"/>
    <col min="14338" max="14338" width="4.25" style="45" customWidth="1"/>
    <col min="14339" max="14339" width="7.75" style="45" customWidth="1"/>
    <col min="14340" max="14340" width="22.75" style="45" bestFit="1" customWidth="1"/>
    <col min="14341" max="14341" width="52.125" style="45" customWidth="1"/>
    <col min="14342" max="14343" width="5.125" style="45" customWidth="1"/>
    <col min="14344" max="14344" width="7.125" style="45" customWidth="1"/>
    <col min="14345" max="14347" width="4.5" style="45" customWidth="1"/>
    <col min="14348" max="14348" width="5.125" style="45" customWidth="1"/>
    <col min="14349" max="14349" width="4.5" style="45" customWidth="1"/>
    <col min="14350" max="14350" width="5" style="45" customWidth="1"/>
    <col min="14351" max="14352" width="4.5" style="45" customWidth="1"/>
    <col min="14353" max="14353" width="45.25" style="45" bestFit="1" customWidth="1"/>
    <col min="14354" max="14592" width="9" style="45"/>
    <col min="14593" max="14593" width="4.625" style="45" customWidth="1"/>
    <col min="14594" max="14594" width="4.25" style="45" customWidth="1"/>
    <col min="14595" max="14595" width="7.75" style="45" customWidth="1"/>
    <col min="14596" max="14596" width="22.75" style="45" bestFit="1" customWidth="1"/>
    <col min="14597" max="14597" width="52.125" style="45" customWidth="1"/>
    <col min="14598" max="14599" width="5.125" style="45" customWidth="1"/>
    <col min="14600" max="14600" width="7.125" style="45" customWidth="1"/>
    <col min="14601" max="14603" width="4.5" style="45" customWidth="1"/>
    <col min="14604" max="14604" width="5.125" style="45" customWidth="1"/>
    <col min="14605" max="14605" width="4.5" style="45" customWidth="1"/>
    <col min="14606" max="14606" width="5" style="45" customWidth="1"/>
    <col min="14607" max="14608" width="4.5" style="45" customWidth="1"/>
    <col min="14609" max="14609" width="45.25" style="45" bestFit="1" customWidth="1"/>
    <col min="14610" max="14848" width="9" style="45"/>
    <col min="14849" max="14849" width="4.625" style="45" customWidth="1"/>
    <col min="14850" max="14850" width="4.25" style="45" customWidth="1"/>
    <col min="14851" max="14851" width="7.75" style="45" customWidth="1"/>
    <col min="14852" max="14852" width="22.75" style="45" bestFit="1" customWidth="1"/>
    <col min="14853" max="14853" width="52.125" style="45" customWidth="1"/>
    <col min="14854" max="14855" width="5.125" style="45" customWidth="1"/>
    <col min="14856" max="14856" width="7.125" style="45" customWidth="1"/>
    <col min="14857" max="14859" width="4.5" style="45" customWidth="1"/>
    <col min="14860" max="14860" width="5.125" style="45" customWidth="1"/>
    <col min="14861" max="14861" width="4.5" style="45" customWidth="1"/>
    <col min="14862" max="14862" width="5" style="45" customWidth="1"/>
    <col min="14863" max="14864" width="4.5" style="45" customWidth="1"/>
    <col min="14865" max="14865" width="45.25" style="45" bestFit="1" customWidth="1"/>
    <col min="14866" max="15104" width="9" style="45"/>
    <col min="15105" max="15105" width="4.625" style="45" customWidth="1"/>
    <col min="15106" max="15106" width="4.25" style="45" customWidth="1"/>
    <col min="15107" max="15107" width="7.75" style="45" customWidth="1"/>
    <col min="15108" max="15108" width="22.75" style="45" bestFit="1" customWidth="1"/>
    <col min="15109" max="15109" width="52.125" style="45" customWidth="1"/>
    <col min="15110" max="15111" width="5.125" style="45" customWidth="1"/>
    <col min="15112" max="15112" width="7.125" style="45" customWidth="1"/>
    <col min="15113" max="15115" width="4.5" style="45" customWidth="1"/>
    <col min="15116" max="15116" width="5.125" style="45" customWidth="1"/>
    <col min="15117" max="15117" width="4.5" style="45" customWidth="1"/>
    <col min="15118" max="15118" width="5" style="45" customWidth="1"/>
    <col min="15119" max="15120" width="4.5" style="45" customWidth="1"/>
    <col min="15121" max="15121" width="45.25" style="45" bestFit="1" customWidth="1"/>
    <col min="15122" max="15360" width="9" style="45"/>
    <col min="15361" max="15361" width="4.625" style="45" customWidth="1"/>
    <col min="15362" max="15362" width="4.25" style="45" customWidth="1"/>
    <col min="15363" max="15363" width="7.75" style="45" customWidth="1"/>
    <col min="15364" max="15364" width="22.75" style="45" bestFit="1" customWidth="1"/>
    <col min="15365" max="15365" width="52.125" style="45" customWidth="1"/>
    <col min="15366" max="15367" width="5.125" style="45" customWidth="1"/>
    <col min="15368" max="15368" width="7.125" style="45" customWidth="1"/>
    <col min="15369" max="15371" width="4.5" style="45" customWidth="1"/>
    <col min="15372" max="15372" width="5.125" style="45" customWidth="1"/>
    <col min="15373" max="15373" width="4.5" style="45" customWidth="1"/>
    <col min="15374" max="15374" width="5" style="45" customWidth="1"/>
    <col min="15375" max="15376" width="4.5" style="45" customWidth="1"/>
    <col min="15377" max="15377" width="45.25" style="45" bestFit="1" customWidth="1"/>
    <col min="15378" max="15616" width="9" style="45"/>
    <col min="15617" max="15617" width="4.625" style="45" customWidth="1"/>
    <col min="15618" max="15618" width="4.25" style="45" customWidth="1"/>
    <col min="15619" max="15619" width="7.75" style="45" customWidth="1"/>
    <col min="15620" max="15620" width="22.75" style="45" bestFit="1" customWidth="1"/>
    <col min="15621" max="15621" width="52.125" style="45" customWidth="1"/>
    <col min="15622" max="15623" width="5.125" style="45" customWidth="1"/>
    <col min="15624" max="15624" width="7.125" style="45" customWidth="1"/>
    <col min="15625" max="15627" width="4.5" style="45" customWidth="1"/>
    <col min="15628" max="15628" width="5.125" style="45" customWidth="1"/>
    <col min="15629" max="15629" width="4.5" style="45" customWidth="1"/>
    <col min="15630" max="15630" width="5" style="45" customWidth="1"/>
    <col min="15631" max="15632" width="4.5" style="45" customWidth="1"/>
    <col min="15633" max="15633" width="45.25" style="45" bestFit="1" customWidth="1"/>
    <col min="15634" max="15872" width="9" style="45"/>
    <col min="15873" max="15873" width="4.625" style="45" customWidth="1"/>
    <col min="15874" max="15874" width="4.25" style="45" customWidth="1"/>
    <col min="15875" max="15875" width="7.75" style="45" customWidth="1"/>
    <col min="15876" max="15876" width="22.75" style="45" bestFit="1" customWidth="1"/>
    <col min="15877" max="15877" width="52.125" style="45" customWidth="1"/>
    <col min="15878" max="15879" width="5.125" style="45" customWidth="1"/>
    <col min="15880" max="15880" width="7.125" style="45" customWidth="1"/>
    <col min="15881" max="15883" width="4.5" style="45" customWidth="1"/>
    <col min="15884" max="15884" width="5.125" style="45" customWidth="1"/>
    <col min="15885" max="15885" width="4.5" style="45" customWidth="1"/>
    <col min="15886" max="15886" width="5" style="45" customWidth="1"/>
    <col min="15887" max="15888" width="4.5" style="45" customWidth="1"/>
    <col min="15889" max="15889" width="45.25" style="45" bestFit="1" customWidth="1"/>
    <col min="15890" max="16128" width="9" style="45"/>
    <col min="16129" max="16129" width="4.625" style="45" customWidth="1"/>
    <col min="16130" max="16130" width="4.25" style="45" customWidth="1"/>
    <col min="16131" max="16131" width="7.75" style="45" customWidth="1"/>
    <col min="16132" max="16132" width="22.75" style="45" bestFit="1" customWidth="1"/>
    <col min="16133" max="16133" width="52.125" style="45" customWidth="1"/>
    <col min="16134" max="16135" width="5.125" style="45" customWidth="1"/>
    <col min="16136" max="16136" width="7.125" style="45" customWidth="1"/>
    <col min="16137" max="16139" width="4.5" style="45" customWidth="1"/>
    <col min="16140" max="16140" width="5.125" style="45" customWidth="1"/>
    <col min="16141" max="16141" width="4.5" style="45" customWidth="1"/>
    <col min="16142" max="16142" width="5" style="45" customWidth="1"/>
    <col min="16143" max="16144" width="4.5" style="45" customWidth="1"/>
    <col min="16145" max="16145" width="45.25" style="45" bestFit="1" customWidth="1"/>
    <col min="16146" max="16384" width="9" style="45"/>
  </cols>
  <sheetData>
    <row r="1" spans="1:17" ht="25.5" customHeight="1">
      <c r="B1" s="1330" t="s">
        <v>1952</v>
      </c>
      <c r="C1" s="1331"/>
      <c r="D1" s="1331"/>
      <c r="E1" s="1331"/>
      <c r="F1" s="1331"/>
      <c r="G1" s="1331"/>
      <c r="H1" s="1331"/>
      <c r="I1" s="1331"/>
      <c r="J1" s="1331"/>
      <c r="K1" s="1331"/>
      <c r="L1" s="1331"/>
      <c r="M1" s="1331"/>
      <c r="N1" s="1331"/>
      <c r="O1" s="1331"/>
      <c r="P1" s="1331"/>
      <c r="Q1" s="1331"/>
    </row>
    <row r="2" spans="1:17" ht="25.5" customHeight="1" thickBot="1">
      <c r="A2" s="1310" t="s">
        <v>1953</v>
      </c>
      <c r="B2" s="1310"/>
      <c r="C2" s="1310"/>
      <c r="D2" s="1310"/>
      <c r="E2" s="1310"/>
      <c r="F2" s="1310"/>
      <c r="G2" s="1310"/>
      <c r="H2" s="1310"/>
      <c r="I2" s="1310"/>
      <c r="J2" s="1310"/>
      <c r="K2" s="1310"/>
      <c r="L2" s="1310"/>
      <c r="M2" s="1310"/>
      <c r="N2" s="1310"/>
      <c r="O2" s="1310"/>
      <c r="P2" s="1310"/>
      <c r="Q2" s="1310"/>
    </row>
    <row r="3" spans="1:17" ht="16.5" customHeight="1">
      <c r="A3" s="1311" t="s">
        <v>1334</v>
      </c>
      <c r="B3" s="1218" t="s">
        <v>1347</v>
      </c>
      <c r="C3" s="1218" t="s">
        <v>1309</v>
      </c>
      <c r="D3" s="1218" t="s">
        <v>1287</v>
      </c>
      <c r="E3" s="1218" t="s">
        <v>1302</v>
      </c>
      <c r="F3" s="1218" t="s">
        <v>1335</v>
      </c>
      <c r="G3" s="1218" t="s">
        <v>1289</v>
      </c>
      <c r="H3" s="1218" t="s">
        <v>1290</v>
      </c>
      <c r="I3" s="1218" t="s">
        <v>1336</v>
      </c>
      <c r="J3" s="1292"/>
      <c r="K3" s="1218" t="s">
        <v>1320</v>
      </c>
      <c r="L3" s="1292"/>
      <c r="M3" s="1218" t="s">
        <v>1502</v>
      </c>
      <c r="N3" s="1292"/>
      <c r="O3" s="1218" t="s">
        <v>1328</v>
      </c>
      <c r="P3" s="1292"/>
      <c r="Q3" s="1225" t="s">
        <v>1354</v>
      </c>
    </row>
    <row r="4" spans="1:17" s="65" customFormat="1" ht="16.5" customHeight="1" thickBot="1">
      <c r="A4" s="1312"/>
      <c r="B4" s="1268"/>
      <c r="C4" s="1268"/>
      <c r="D4" s="1268"/>
      <c r="E4" s="1268"/>
      <c r="F4" s="1268"/>
      <c r="G4" s="1268"/>
      <c r="H4" s="1268"/>
      <c r="I4" s="312" t="s">
        <v>1355</v>
      </c>
      <c r="J4" s="312" t="s">
        <v>1321</v>
      </c>
      <c r="K4" s="312" t="s">
        <v>1355</v>
      </c>
      <c r="L4" s="312" t="s">
        <v>1321</v>
      </c>
      <c r="M4" s="312" t="s">
        <v>1954</v>
      </c>
      <c r="N4" s="312" t="s">
        <v>1955</v>
      </c>
      <c r="O4" s="312" t="s">
        <v>1355</v>
      </c>
      <c r="P4" s="312" t="s">
        <v>1956</v>
      </c>
      <c r="Q4" s="1332"/>
    </row>
    <row r="5" spans="1:17" ht="16.5" customHeight="1" thickTop="1">
      <c r="A5" s="1333" t="s">
        <v>1303</v>
      </c>
      <c r="B5" s="1334" t="s">
        <v>1957</v>
      </c>
      <c r="C5" s="537" t="s">
        <v>1958</v>
      </c>
      <c r="D5" s="238" t="s">
        <v>1959</v>
      </c>
      <c r="E5" s="239" t="s">
        <v>1960</v>
      </c>
      <c r="F5" s="114">
        <v>4</v>
      </c>
      <c r="G5" s="114">
        <v>6</v>
      </c>
      <c r="H5" s="115" t="s">
        <v>1292</v>
      </c>
      <c r="I5" s="153">
        <v>2</v>
      </c>
      <c r="J5" s="153">
        <v>2</v>
      </c>
      <c r="K5" s="153"/>
      <c r="L5" s="240"/>
      <c r="M5" s="240"/>
      <c r="N5" s="240"/>
      <c r="O5" s="240"/>
      <c r="P5" s="240"/>
      <c r="Q5" s="507"/>
    </row>
    <row r="6" spans="1:17" ht="16.5">
      <c r="A6" s="1307"/>
      <c r="B6" s="1196"/>
      <c r="C6" s="538" t="s">
        <v>1961</v>
      </c>
      <c r="D6" s="501" t="s">
        <v>1962</v>
      </c>
      <c r="E6" s="77" t="s">
        <v>1963</v>
      </c>
      <c r="F6" s="82">
        <v>3</v>
      </c>
      <c r="G6" s="82">
        <v>3</v>
      </c>
      <c r="H6" s="73" t="s">
        <v>1292</v>
      </c>
      <c r="I6" s="127"/>
      <c r="J6" s="82">
        <v>3</v>
      </c>
      <c r="K6" s="82"/>
      <c r="L6" s="499"/>
      <c r="M6" s="499"/>
      <c r="N6" s="499"/>
      <c r="O6" s="499"/>
      <c r="P6" s="499"/>
      <c r="Q6" s="150"/>
    </row>
    <row r="7" spans="1:17" ht="16.5">
      <c r="A7" s="1307"/>
      <c r="B7" s="1196"/>
      <c r="C7" s="538" t="s">
        <v>1964</v>
      </c>
      <c r="D7" s="501" t="s">
        <v>1431</v>
      </c>
      <c r="E7" s="77" t="s">
        <v>1965</v>
      </c>
      <c r="F7" s="82">
        <v>3</v>
      </c>
      <c r="G7" s="82">
        <v>3</v>
      </c>
      <c r="H7" s="73" t="s">
        <v>1292</v>
      </c>
      <c r="I7" s="82">
        <v>3</v>
      </c>
      <c r="J7" s="127"/>
      <c r="K7" s="82"/>
      <c r="L7" s="499"/>
      <c r="M7" s="499"/>
      <c r="N7" s="499"/>
      <c r="O7" s="499"/>
      <c r="P7" s="499"/>
      <c r="Q7" s="150"/>
    </row>
    <row r="8" spans="1:17" ht="16.5">
      <c r="A8" s="1307"/>
      <c r="B8" s="1196"/>
      <c r="C8" s="539" t="s">
        <v>1966</v>
      </c>
      <c r="D8" s="501" t="s">
        <v>1967</v>
      </c>
      <c r="E8" s="77" t="s">
        <v>1968</v>
      </c>
      <c r="F8" s="82">
        <v>2</v>
      </c>
      <c r="G8" s="82">
        <v>2</v>
      </c>
      <c r="H8" s="73" t="s">
        <v>1292</v>
      </c>
      <c r="I8" s="82">
        <v>2</v>
      </c>
      <c r="J8" s="127"/>
      <c r="K8" s="82"/>
      <c r="L8" s="499"/>
      <c r="M8" s="499"/>
      <c r="N8" s="499"/>
      <c r="O8" s="499"/>
      <c r="P8" s="499"/>
      <c r="Q8" s="150"/>
    </row>
    <row r="9" spans="1:17" ht="16.5">
      <c r="A9" s="1307"/>
      <c r="B9" s="1196"/>
      <c r="C9" s="539" t="s">
        <v>1969</v>
      </c>
      <c r="D9" s="501" t="s">
        <v>1970</v>
      </c>
      <c r="E9" s="77" t="s">
        <v>1971</v>
      </c>
      <c r="F9" s="82">
        <v>4</v>
      </c>
      <c r="G9" s="82">
        <v>4</v>
      </c>
      <c r="H9" s="73" t="s">
        <v>1972</v>
      </c>
      <c r="I9" s="82"/>
      <c r="J9" s="82"/>
      <c r="K9" s="82">
        <v>2</v>
      </c>
      <c r="L9" s="499">
        <v>2</v>
      </c>
      <c r="M9" s="499"/>
      <c r="N9" s="499"/>
      <c r="O9" s="499"/>
      <c r="P9" s="499"/>
      <c r="Q9" s="150"/>
    </row>
    <row r="10" spans="1:17" ht="16.5">
      <c r="A10" s="1307"/>
      <c r="B10" s="1196"/>
      <c r="C10" s="538" t="s">
        <v>1973</v>
      </c>
      <c r="D10" s="501" t="s">
        <v>1974</v>
      </c>
      <c r="E10" s="77" t="s">
        <v>1432</v>
      </c>
      <c r="F10" s="82">
        <v>3</v>
      </c>
      <c r="G10" s="82">
        <v>3</v>
      </c>
      <c r="H10" s="73" t="s">
        <v>1292</v>
      </c>
      <c r="I10" s="82"/>
      <c r="J10" s="82"/>
      <c r="K10" s="82">
        <v>3</v>
      </c>
      <c r="L10" s="499"/>
      <c r="M10" s="499"/>
      <c r="N10" s="499"/>
      <c r="O10" s="499"/>
      <c r="P10" s="499"/>
      <c r="Q10" s="150"/>
    </row>
    <row r="11" spans="1:17" s="58" customFormat="1" ht="16.5">
      <c r="A11" s="1307"/>
      <c r="B11" s="1196"/>
      <c r="C11" s="540" t="s">
        <v>1975</v>
      </c>
      <c r="D11" s="501" t="s">
        <v>1976</v>
      </c>
      <c r="E11" s="77" t="s">
        <v>1977</v>
      </c>
      <c r="F11" s="82">
        <v>3</v>
      </c>
      <c r="G11" s="82">
        <v>3</v>
      </c>
      <c r="H11" s="73" t="s">
        <v>1972</v>
      </c>
      <c r="I11" s="82"/>
      <c r="J11" s="82"/>
      <c r="K11" s="82"/>
      <c r="L11" s="82">
        <v>3</v>
      </c>
      <c r="M11" s="145"/>
      <c r="N11" s="145"/>
      <c r="O11" s="145"/>
      <c r="P11" s="145"/>
      <c r="Q11" s="241"/>
    </row>
    <row r="12" spans="1:17" s="58" customFormat="1" ht="16.5">
      <c r="A12" s="1307"/>
      <c r="B12" s="1196"/>
      <c r="C12" s="540" t="s">
        <v>1978</v>
      </c>
      <c r="D12" s="501" t="s">
        <v>1979</v>
      </c>
      <c r="E12" s="77" t="s">
        <v>1980</v>
      </c>
      <c r="F12" s="82">
        <v>3</v>
      </c>
      <c r="G12" s="82">
        <v>3</v>
      </c>
      <c r="H12" s="73" t="s">
        <v>1292</v>
      </c>
      <c r="I12" s="82"/>
      <c r="J12" s="82"/>
      <c r="K12" s="82"/>
      <c r="L12" s="145"/>
      <c r="M12" s="82">
        <v>3</v>
      </c>
      <c r="N12" s="82"/>
      <c r="O12" s="82"/>
      <c r="P12" s="82"/>
      <c r="Q12" s="242"/>
    </row>
    <row r="13" spans="1:17" ht="16.5">
      <c r="A13" s="1307"/>
      <c r="B13" s="1196"/>
      <c r="C13" s="540" t="s">
        <v>1981</v>
      </c>
      <c r="D13" s="501" t="s">
        <v>1982</v>
      </c>
      <c r="E13" s="77" t="s">
        <v>1983</v>
      </c>
      <c r="F13" s="82">
        <v>2</v>
      </c>
      <c r="G13" s="82">
        <v>2</v>
      </c>
      <c r="H13" s="73" t="s">
        <v>1292</v>
      </c>
      <c r="I13" s="127"/>
      <c r="J13" s="82">
        <v>2</v>
      </c>
      <c r="K13" s="82"/>
      <c r="L13" s="82"/>
      <c r="M13" s="82"/>
      <c r="N13" s="82"/>
      <c r="O13" s="82"/>
      <c r="P13" s="82"/>
      <c r="Q13" s="243"/>
    </row>
    <row r="14" spans="1:17" ht="16.5">
      <c r="A14" s="1307"/>
      <c r="B14" s="1196"/>
      <c r="C14" s="540" t="s">
        <v>1984</v>
      </c>
      <c r="D14" s="501" t="s">
        <v>1985</v>
      </c>
      <c r="E14" s="77" t="s">
        <v>1433</v>
      </c>
      <c r="F14" s="82">
        <v>3</v>
      </c>
      <c r="G14" s="82">
        <v>3</v>
      </c>
      <c r="H14" s="73" t="s">
        <v>1972</v>
      </c>
      <c r="I14" s="82"/>
      <c r="J14" s="82"/>
      <c r="K14" s="82">
        <v>3</v>
      </c>
      <c r="L14" s="145"/>
      <c r="M14" s="145"/>
      <c r="N14" s="145"/>
      <c r="O14" s="145"/>
      <c r="P14" s="145"/>
      <c r="Q14" s="244"/>
    </row>
    <row r="15" spans="1:17" ht="16.5">
      <c r="A15" s="1307"/>
      <c r="B15" s="1196"/>
      <c r="C15" s="540" t="s">
        <v>1986</v>
      </c>
      <c r="D15" s="501" t="s">
        <v>1987</v>
      </c>
      <c r="E15" s="77" t="s">
        <v>1032</v>
      </c>
      <c r="F15" s="82">
        <v>3</v>
      </c>
      <c r="G15" s="82">
        <v>3</v>
      </c>
      <c r="H15" s="73" t="s">
        <v>1972</v>
      </c>
      <c r="I15" s="82">
        <v>3</v>
      </c>
      <c r="J15" s="82"/>
      <c r="K15" s="82"/>
      <c r="L15" s="82"/>
      <c r="M15" s="82"/>
      <c r="N15" s="82"/>
      <c r="O15" s="82"/>
      <c r="P15" s="82"/>
      <c r="Q15" s="243"/>
    </row>
    <row r="16" spans="1:17" ht="16.5">
      <c r="A16" s="1307"/>
      <c r="B16" s="1196"/>
      <c r="C16" s="540" t="s">
        <v>1988</v>
      </c>
      <c r="D16" s="501" t="s">
        <v>1989</v>
      </c>
      <c r="E16" s="77" t="s">
        <v>1990</v>
      </c>
      <c r="F16" s="82">
        <v>3</v>
      </c>
      <c r="G16" s="82">
        <v>3</v>
      </c>
      <c r="H16" s="73" t="s">
        <v>1972</v>
      </c>
      <c r="I16" s="82"/>
      <c r="J16" s="82"/>
      <c r="K16" s="82"/>
      <c r="L16" s="82"/>
      <c r="M16" s="127"/>
      <c r="N16" s="82">
        <v>3</v>
      </c>
      <c r="O16" s="82"/>
      <c r="P16" s="82"/>
      <c r="Q16" s="243"/>
    </row>
    <row r="17" spans="1:17" ht="16.5">
      <c r="A17" s="1307"/>
      <c r="B17" s="1196"/>
      <c r="C17" s="540" t="s">
        <v>1991</v>
      </c>
      <c r="D17" s="501" t="s">
        <v>1992</v>
      </c>
      <c r="E17" s="77" t="s">
        <v>1993</v>
      </c>
      <c r="F17" s="82">
        <v>3</v>
      </c>
      <c r="G17" s="82">
        <v>3</v>
      </c>
      <c r="H17" s="73" t="s">
        <v>1972</v>
      </c>
      <c r="I17" s="82">
        <v>3</v>
      </c>
      <c r="J17" s="127"/>
      <c r="K17" s="82"/>
      <c r="L17" s="82"/>
      <c r="M17" s="82"/>
      <c r="N17" s="82"/>
      <c r="O17" s="82"/>
      <c r="P17" s="82"/>
      <c r="Q17" s="243"/>
    </row>
    <row r="18" spans="1:17" s="542" customFormat="1" ht="21" customHeight="1">
      <c r="A18" s="1307"/>
      <c r="B18" s="1196"/>
      <c r="C18" s="541" t="s">
        <v>1994</v>
      </c>
      <c r="D18" s="501" t="s">
        <v>1995</v>
      </c>
      <c r="E18" s="77" t="s">
        <v>1996</v>
      </c>
      <c r="F18" s="82">
        <v>3</v>
      </c>
      <c r="G18" s="82">
        <v>3</v>
      </c>
      <c r="H18" s="73" t="s">
        <v>1972</v>
      </c>
      <c r="I18" s="82"/>
      <c r="J18" s="82"/>
      <c r="K18" s="82"/>
      <c r="L18" s="82"/>
      <c r="M18" s="82">
        <v>3</v>
      </c>
      <c r="N18" s="82"/>
      <c r="O18" s="82"/>
      <c r="P18" s="82"/>
      <c r="Q18" s="242"/>
    </row>
    <row r="19" spans="1:17" s="58" customFormat="1" ht="16.5">
      <c r="A19" s="1307"/>
      <c r="B19" s="1196"/>
      <c r="C19" s="543" t="s">
        <v>1997</v>
      </c>
      <c r="D19" s="501" t="s">
        <v>1998</v>
      </c>
      <c r="E19" s="77" t="s">
        <v>1999</v>
      </c>
      <c r="F19" s="82">
        <v>3</v>
      </c>
      <c r="G19" s="82">
        <v>3</v>
      </c>
      <c r="H19" s="73" t="s">
        <v>1972</v>
      </c>
      <c r="I19" s="245"/>
      <c r="J19" s="127">
        <v>3</v>
      </c>
      <c r="K19" s="82"/>
      <c r="L19" s="82"/>
      <c r="M19" s="82"/>
      <c r="N19" s="82"/>
      <c r="O19" s="145"/>
      <c r="P19" s="145"/>
      <c r="Q19" s="241"/>
    </row>
    <row r="20" spans="1:17" ht="16.5">
      <c r="A20" s="1307"/>
      <c r="B20" s="1196"/>
      <c r="C20" s="538" t="s">
        <v>2000</v>
      </c>
      <c r="D20" s="501" t="s">
        <v>1435</v>
      </c>
      <c r="E20" s="77" t="s">
        <v>2001</v>
      </c>
      <c r="F20" s="82">
        <v>3</v>
      </c>
      <c r="G20" s="82">
        <v>3</v>
      </c>
      <c r="H20" s="73" t="s">
        <v>1972</v>
      </c>
      <c r="I20" s="82"/>
      <c r="J20" s="82"/>
      <c r="K20" s="82"/>
      <c r="L20" s="499"/>
      <c r="M20" s="499"/>
      <c r="N20" s="499">
        <v>3</v>
      </c>
      <c r="O20" s="499"/>
      <c r="P20" s="499"/>
      <c r="Q20" s="150"/>
    </row>
    <row r="21" spans="1:17" ht="16.5">
      <c r="A21" s="1307"/>
      <c r="B21" s="1196"/>
      <c r="C21" s="538" t="s">
        <v>2002</v>
      </c>
      <c r="D21" s="501" t="s">
        <v>2003</v>
      </c>
      <c r="E21" s="77" t="s">
        <v>2004</v>
      </c>
      <c r="F21" s="82">
        <v>0</v>
      </c>
      <c r="G21" s="82">
        <v>1</v>
      </c>
      <c r="H21" s="73" t="s">
        <v>1972</v>
      </c>
      <c r="I21" s="82"/>
      <c r="J21" s="82">
        <v>1</v>
      </c>
      <c r="K21" s="82"/>
      <c r="L21" s="499"/>
      <c r="M21" s="499"/>
      <c r="N21" s="499"/>
      <c r="O21" s="499"/>
      <c r="P21" s="499"/>
      <c r="Q21" s="150"/>
    </row>
    <row r="22" spans="1:17" ht="16.5">
      <c r="A22" s="1307"/>
      <c r="B22" s="1196"/>
      <c r="C22" s="538" t="s">
        <v>2005</v>
      </c>
      <c r="D22" s="501" t="s">
        <v>2006</v>
      </c>
      <c r="E22" s="77" t="s">
        <v>2007</v>
      </c>
      <c r="F22" s="82">
        <v>0</v>
      </c>
      <c r="G22" s="82">
        <v>1</v>
      </c>
      <c r="H22" s="73" t="s">
        <v>1972</v>
      </c>
      <c r="I22" s="82"/>
      <c r="J22" s="82"/>
      <c r="K22" s="82">
        <v>1</v>
      </c>
      <c r="L22" s="499"/>
      <c r="M22" s="499"/>
      <c r="N22" s="499"/>
      <c r="O22" s="499"/>
      <c r="P22" s="499"/>
      <c r="Q22" s="150"/>
    </row>
    <row r="23" spans="1:17" ht="16.5">
      <c r="A23" s="1307"/>
      <c r="B23" s="1196"/>
      <c r="C23" s="538" t="s">
        <v>2008</v>
      </c>
      <c r="D23" s="116" t="s">
        <v>2009</v>
      </c>
      <c r="E23" s="77" t="s">
        <v>2010</v>
      </c>
      <c r="F23" s="82">
        <v>2</v>
      </c>
      <c r="G23" s="82">
        <v>6</v>
      </c>
      <c r="H23" s="509" t="s">
        <v>1434</v>
      </c>
      <c r="I23" s="82"/>
      <c r="J23" s="82">
        <v>1</v>
      </c>
      <c r="K23" s="82">
        <v>1</v>
      </c>
      <c r="L23" s="499"/>
      <c r="M23" s="499"/>
      <c r="N23" s="499"/>
      <c r="O23" s="499"/>
      <c r="P23" s="499"/>
      <c r="Q23" s="1335" t="s">
        <v>2011</v>
      </c>
    </row>
    <row r="24" spans="1:17" ht="16.5">
      <c r="A24" s="1307"/>
      <c r="B24" s="1196"/>
      <c r="C24" s="538" t="s">
        <v>2012</v>
      </c>
      <c r="D24" s="116" t="s">
        <v>1034</v>
      </c>
      <c r="E24" s="77" t="s">
        <v>2013</v>
      </c>
      <c r="F24" s="82">
        <v>2</v>
      </c>
      <c r="G24" s="82">
        <v>6</v>
      </c>
      <c r="H24" s="509" t="s">
        <v>2014</v>
      </c>
      <c r="I24" s="82"/>
      <c r="J24" s="82">
        <v>1</v>
      </c>
      <c r="K24" s="82">
        <v>1</v>
      </c>
      <c r="L24" s="499"/>
      <c r="M24" s="499"/>
      <c r="N24" s="499"/>
      <c r="O24" s="499"/>
      <c r="P24" s="499"/>
      <c r="Q24" s="1336"/>
    </row>
    <row r="25" spans="1:17" ht="16.5">
      <c r="A25" s="1307"/>
      <c r="B25" s="1196"/>
      <c r="C25" s="538" t="s">
        <v>2015</v>
      </c>
      <c r="D25" s="116" t="s">
        <v>2016</v>
      </c>
      <c r="E25" s="77" t="s">
        <v>2017</v>
      </c>
      <c r="F25" s="82">
        <v>2</v>
      </c>
      <c r="G25" s="82">
        <v>6</v>
      </c>
      <c r="H25" s="509" t="s">
        <v>2014</v>
      </c>
      <c r="I25" s="82"/>
      <c r="J25" s="82"/>
      <c r="K25" s="82"/>
      <c r="L25" s="499">
        <v>1</v>
      </c>
      <c r="M25" s="499">
        <v>1</v>
      </c>
      <c r="N25" s="499"/>
      <c r="O25" s="499"/>
      <c r="P25" s="499"/>
      <c r="Q25" s="1335" t="s">
        <v>1033</v>
      </c>
    </row>
    <row r="26" spans="1:17" ht="16.5">
      <c r="A26" s="1307"/>
      <c r="B26" s="1196"/>
      <c r="C26" s="538" t="s">
        <v>2018</v>
      </c>
      <c r="D26" s="81" t="s">
        <v>1035</v>
      </c>
      <c r="E26" s="77" t="s">
        <v>1436</v>
      </c>
      <c r="F26" s="82">
        <v>2</v>
      </c>
      <c r="G26" s="82">
        <v>6</v>
      </c>
      <c r="H26" s="509" t="s">
        <v>2019</v>
      </c>
      <c r="I26" s="82"/>
      <c r="J26" s="82"/>
      <c r="K26" s="82"/>
      <c r="L26" s="499">
        <v>1</v>
      </c>
      <c r="M26" s="499">
        <v>1</v>
      </c>
      <c r="N26" s="499"/>
      <c r="O26" s="499"/>
      <c r="P26" s="499"/>
      <c r="Q26" s="1337"/>
    </row>
    <row r="27" spans="1:17" ht="16.5">
      <c r="A27" s="1307"/>
      <c r="B27" s="1196"/>
      <c r="C27" s="541" t="s">
        <v>2020</v>
      </c>
      <c r="D27" s="116" t="s">
        <v>2021</v>
      </c>
      <c r="E27" s="77" t="s">
        <v>2022</v>
      </c>
      <c r="F27" s="82">
        <v>3</v>
      </c>
      <c r="G27" s="82">
        <v>3</v>
      </c>
      <c r="H27" s="509" t="s">
        <v>1292</v>
      </c>
      <c r="I27" s="82"/>
      <c r="J27" s="82"/>
      <c r="K27" s="82"/>
      <c r="L27" s="82"/>
      <c r="M27" s="82"/>
      <c r="N27" s="82">
        <v>3</v>
      </c>
      <c r="O27" s="82"/>
      <c r="P27" s="145"/>
      <c r="Q27" s="246"/>
    </row>
    <row r="28" spans="1:17" ht="16.5">
      <c r="A28" s="1307"/>
      <c r="B28" s="1196"/>
      <c r="C28" s="541" t="s">
        <v>2023</v>
      </c>
      <c r="D28" s="116" t="s">
        <v>2024</v>
      </c>
      <c r="E28" s="77" t="s">
        <v>2025</v>
      </c>
      <c r="F28" s="82">
        <v>3</v>
      </c>
      <c r="G28" s="82">
        <v>3</v>
      </c>
      <c r="H28" s="509" t="s">
        <v>2026</v>
      </c>
      <c r="I28" s="82"/>
      <c r="J28" s="82"/>
      <c r="K28" s="82"/>
      <c r="L28" s="82"/>
      <c r="M28" s="82"/>
      <c r="N28" s="82"/>
      <c r="O28" s="82">
        <v>3</v>
      </c>
      <c r="P28" s="145"/>
      <c r="Q28" s="246"/>
    </row>
    <row r="29" spans="1:17" ht="16.5">
      <c r="A29" s="1307"/>
      <c r="B29" s="1196"/>
      <c r="C29" s="541" t="s">
        <v>2027</v>
      </c>
      <c r="D29" s="116" t="s">
        <v>2028</v>
      </c>
      <c r="E29" s="77" t="s">
        <v>2029</v>
      </c>
      <c r="F29" s="82">
        <v>1</v>
      </c>
      <c r="G29" s="82">
        <v>2</v>
      </c>
      <c r="H29" s="509" t="s">
        <v>1972</v>
      </c>
      <c r="I29" s="82">
        <v>1</v>
      </c>
      <c r="J29" s="82"/>
      <c r="K29" s="82"/>
      <c r="L29" s="82"/>
      <c r="M29" s="82"/>
      <c r="N29" s="82"/>
      <c r="O29" s="82"/>
      <c r="P29" s="145"/>
      <c r="Q29" s="246"/>
    </row>
    <row r="30" spans="1:17" ht="16.5">
      <c r="A30" s="1308"/>
      <c r="B30" s="1309"/>
      <c r="C30" s="541" t="s">
        <v>2030</v>
      </c>
      <c r="D30" s="116" t="s">
        <v>2031</v>
      </c>
      <c r="E30" s="77" t="s">
        <v>2032</v>
      </c>
      <c r="F30" s="82">
        <v>1</v>
      </c>
      <c r="G30" s="82">
        <v>2</v>
      </c>
      <c r="H30" s="509" t="s">
        <v>2033</v>
      </c>
      <c r="I30" s="82"/>
      <c r="J30" s="82">
        <v>1</v>
      </c>
      <c r="K30" s="82"/>
      <c r="L30" s="82"/>
      <c r="M30" s="82"/>
      <c r="N30" s="82"/>
      <c r="O30" s="82"/>
      <c r="P30" s="145"/>
      <c r="Q30" s="246"/>
    </row>
    <row r="31" spans="1:17" ht="18" customHeight="1">
      <c r="A31" s="544" t="s">
        <v>2034</v>
      </c>
      <c r="B31" s="545"/>
      <c r="C31" s="546"/>
      <c r="D31" s="547"/>
      <c r="E31" s="548"/>
      <c r="F31" s="549">
        <f>SUM(F5:F30)-4</f>
        <v>60</v>
      </c>
      <c r="G31" s="549">
        <f>SUM(G5:G26)</f>
        <v>76</v>
      </c>
      <c r="H31" s="549"/>
      <c r="I31" s="549"/>
      <c r="J31" s="549"/>
      <c r="K31" s="549"/>
      <c r="L31" s="405"/>
      <c r="M31" s="405"/>
      <c r="N31" s="405"/>
      <c r="O31" s="405"/>
      <c r="P31" s="405"/>
      <c r="Q31" s="550"/>
    </row>
    <row r="32" spans="1:17" s="58" customFormat="1" ht="16.5" customHeight="1">
      <c r="A32" s="1306" t="s">
        <v>2035</v>
      </c>
      <c r="B32" s="1257" t="s">
        <v>2036</v>
      </c>
      <c r="C32" s="540" t="s">
        <v>2037</v>
      </c>
      <c r="D32" s="501" t="s">
        <v>2038</v>
      </c>
      <c r="E32" s="77" t="s">
        <v>2039</v>
      </c>
      <c r="F32" s="82">
        <v>3</v>
      </c>
      <c r="G32" s="82">
        <v>3</v>
      </c>
      <c r="H32" s="73" t="s">
        <v>2040</v>
      </c>
      <c r="I32" s="82"/>
      <c r="J32" s="82"/>
      <c r="K32" s="82"/>
      <c r="L32" s="82">
        <v>3</v>
      </c>
      <c r="M32" s="145"/>
      <c r="N32" s="145"/>
      <c r="O32" s="145"/>
      <c r="P32" s="145"/>
      <c r="Q32" s="247"/>
    </row>
    <row r="33" spans="1:17" s="58" customFormat="1" ht="16.5" customHeight="1">
      <c r="A33" s="1307"/>
      <c r="B33" s="1196"/>
      <c r="C33" s="540" t="s">
        <v>2041</v>
      </c>
      <c r="D33" s="501" t="s">
        <v>1037</v>
      </c>
      <c r="E33" s="248" t="s">
        <v>2042</v>
      </c>
      <c r="F33" s="82">
        <v>3</v>
      </c>
      <c r="G33" s="82">
        <v>3</v>
      </c>
      <c r="H33" s="73" t="s">
        <v>2043</v>
      </c>
      <c r="I33" s="82"/>
      <c r="J33" s="82"/>
      <c r="K33" s="82"/>
      <c r="L33" s="82">
        <v>3</v>
      </c>
      <c r="M33" s="145"/>
      <c r="N33" s="145"/>
      <c r="O33" s="145"/>
      <c r="P33" s="145"/>
      <c r="Q33" s="249"/>
    </row>
    <row r="34" spans="1:17" s="309" customFormat="1" ht="16.5">
      <c r="A34" s="1307"/>
      <c r="B34" s="1196"/>
      <c r="C34" s="540" t="s">
        <v>2044</v>
      </c>
      <c r="D34" s="501" t="s">
        <v>2045</v>
      </c>
      <c r="E34" s="77" t="s">
        <v>2046</v>
      </c>
      <c r="F34" s="82">
        <v>3</v>
      </c>
      <c r="G34" s="82">
        <v>3</v>
      </c>
      <c r="H34" s="73" t="s">
        <v>2040</v>
      </c>
      <c r="I34" s="82">
        <v>3</v>
      </c>
      <c r="J34" s="245"/>
      <c r="K34" s="127"/>
      <c r="L34" s="82"/>
      <c r="M34" s="82"/>
      <c r="N34" s="82"/>
      <c r="O34" s="82"/>
      <c r="P34" s="82"/>
      <c r="Q34" s="242"/>
    </row>
    <row r="35" spans="1:17" ht="16.5">
      <c r="A35" s="1307"/>
      <c r="B35" s="1196"/>
      <c r="C35" s="538" t="s">
        <v>2047</v>
      </c>
      <c r="D35" s="501" t="s">
        <v>2048</v>
      </c>
      <c r="E35" s="77" t="s">
        <v>2049</v>
      </c>
      <c r="F35" s="82">
        <v>2</v>
      </c>
      <c r="G35" s="82">
        <v>2</v>
      </c>
      <c r="H35" s="73" t="s">
        <v>2043</v>
      </c>
      <c r="I35" s="82"/>
      <c r="J35" s="82"/>
      <c r="K35" s="82"/>
      <c r="L35" s="499">
        <v>2</v>
      </c>
      <c r="M35" s="499"/>
      <c r="N35" s="499"/>
      <c r="O35" s="499"/>
      <c r="P35" s="499"/>
      <c r="Q35" s="159"/>
    </row>
    <row r="36" spans="1:17" s="309" customFormat="1" ht="16.5">
      <c r="A36" s="1307"/>
      <c r="B36" s="1196"/>
      <c r="C36" s="540" t="s">
        <v>2050</v>
      </c>
      <c r="D36" s="501" t="s">
        <v>2051</v>
      </c>
      <c r="E36" s="77" t="s">
        <v>2052</v>
      </c>
      <c r="F36" s="82">
        <v>3</v>
      </c>
      <c r="G36" s="82">
        <v>3</v>
      </c>
      <c r="H36" s="73" t="s">
        <v>2043</v>
      </c>
      <c r="I36" s="82"/>
      <c r="J36" s="82"/>
      <c r="K36" s="82"/>
      <c r="L36" s="82">
        <v>3</v>
      </c>
      <c r="M36" s="82"/>
      <c r="N36" s="82"/>
      <c r="O36" s="82"/>
      <c r="P36" s="82"/>
      <c r="Q36" s="133"/>
    </row>
    <row r="37" spans="1:17" s="309" customFormat="1" ht="16.5">
      <c r="A37" s="1307"/>
      <c r="B37" s="1196"/>
      <c r="C37" s="540" t="s">
        <v>2053</v>
      </c>
      <c r="D37" s="501" t="s">
        <v>2054</v>
      </c>
      <c r="E37" s="77" t="s">
        <v>2055</v>
      </c>
      <c r="F37" s="82">
        <v>3</v>
      </c>
      <c r="G37" s="82">
        <v>3</v>
      </c>
      <c r="H37" s="73" t="s">
        <v>2043</v>
      </c>
      <c r="I37" s="82"/>
      <c r="J37" s="82"/>
      <c r="K37" s="82"/>
      <c r="L37" s="82"/>
      <c r="M37" s="82"/>
      <c r="N37" s="82">
        <v>3</v>
      </c>
      <c r="O37" s="82"/>
      <c r="P37" s="82"/>
      <c r="Q37" s="242"/>
    </row>
    <row r="38" spans="1:17" ht="16.5">
      <c r="A38" s="1307"/>
      <c r="B38" s="1196"/>
      <c r="C38" s="538" t="s">
        <v>2056</v>
      </c>
      <c r="D38" s="501" t="s">
        <v>2057</v>
      </c>
      <c r="E38" s="77" t="s">
        <v>2058</v>
      </c>
      <c r="F38" s="82">
        <v>3</v>
      </c>
      <c r="G38" s="82">
        <v>3</v>
      </c>
      <c r="H38" s="73" t="s">
        <v>2059</v>
      </c>
      <c r="I38" s="82"/>
      <c r="J38" s="82"/>
      <c r="K38" s="82">
        <v>3</v>
      </c>
      <c r="L38" s="499"/>
      <c r="M38" s="499"/>
      <c r="N38" s="499"/>
      <c r="O38" s="499"/>
      <c r="P38" s="499"/>
      <c r="Q38" s="250"/>
    </row>
    <row r="39" spans="1:17" ht="16.5">
      <c r="A39" s="1307"/>
      <c r="B39" s="1196"/>
      <c r="C39" s="538" t="s">
        <v>2060</v>
      </c>
      <c r="D39" s="501" t="s">
        <v>2061</v>
      </c>
      <c r="E39" s="77" t="s">
        <v>2062</v>
      </c>
      <c r="F39" s="82">
        <v>3</v>
      </c>
      <c r="G39" s="82">
        <v>3</v>
      </c>
      <c r="H39" s="73" t="s">
        <v>2043</v>
      </c>
      <c r="I39" s="82"/>
      <c r="J39" s="82"/>
      <c r="K39" s="82"/>
      <c r="L39" s="499"/>
      <c r="M39" s="499">
        <v>3</v>
      </c>
      <c r="N39" s="499"/>
      <c r="O39" s="499"/>
      <c r="P39" s="499"/>
      <c r="Q39" s="159"/>
    </row>
    <row r="40" spans="1:17" ht="16.5">
      <c r="A40" s="1307"/>
      <c r="B40" s="1196"/>
      <c r="C40" s="538" t="s">
        <v>2063</v>
      </c>
      <c r="D40" s="501" t="s">
        <v>2064</v>
      </c>
      <c r="E40" s="77" t="s">
        <v>2065</v>
      </c>
      <c r="F40" s="82">
        <v>2</v>
      </c>
      <c r="G40" s="82">
        <v>2</v>
      </c>
      <c r="H40" s="73" t="s">
        <v>2043</v>
      </c>
      <c r="I40" s="82"/>
      <c r="J40" s="82"/>
      <c r="K40" s="82">
        <v>2</v>
      </c>
      <c r="L40" s="499"/>
      <c r="M40" s="499"/>
      <c r="N40" s="499"/>
      <c r="O40" s="499"/>
      <c r="P40" s="499"/>
      <c r="Q40" s="159"/>
    </row>
    <row r="41" spans="1:17" ht="16.5">
      <c r="A41" s="1307"/>
      <c r="B41" s="1196"/>
      <c r="C41" s="551" t="s">
        <v>2066</v>
      </c>
      <c r="D41" s="501" t="s">
        <v>2067</v>
      </c>
      <c r="E41" s="77" t="s">
        <v>2068</v>
      </c>
      <c r="F41" s="82">
        <v>2</v>
      </c>
      <c r="G41" s="82">
        <v>2</v>
      </c>
      <c r="H41" s="73" t="s">
        <v>2040</v>
      </c>
      <c r="I41" s="82"/>
      <c r="J41" s="82"/>
      <c r="K41" s="82"/>
      <c r="L41" s="499"/>
      <c r="M41" s="499">
        <v>2</v>
      </c>
      <c r="N41" s="499"/>
      <c r="O41" s="499"/>
      <c r="P41" s="499"/>
      <c r="Q41" s="159"/>
    </row>
    <row r="42" spans="1:17" ht="16.5">
      <c r="A42" s="1307"/>
      <c r="B42" s="1196"/>
      <c r="C42" s="551" t="s">
        <v>2069</v>
      </c>
      <c r="D42" s="501" t="s">
        <v>2070</v>
      </c>
      <c r="E42" s="77" t="s">
        <v>1039</v>
      </c>
      <c r="F42" s="82">
        <v>2</v>
      </c>
      <c r="G42" s="82">
        <v>2</v>
      </c>
      <c r="H42" s="73" t="s">
        <v>2040</v>
      </c>
      <c r="I42" s="82"/>
      <c r="J42" s="82"/>
      <c r="K42" s="82"/>
      <c r="L42" s="499"/>
      <c r="M42" s="499">
        <v>2</v>
      </c>
      <c r="N42" s="499"/>
      <c r="O42" s="499"/>
      <c r="P42" s="499"/>
      <c r="Q42" s="159"/>
    </row>
    <row r="43" spans="1:17" ht="16.5">
      <c r="A43" s="1307"/>
      <c r="B43" s="1196"/>
      <c r="C43" s="551" t="s">
        <v>2071</v>
      </c>
      <c r="D43" s="501" t="s">
        <v>2072</v>
      </c>
      <c r="E43" s="77" t="s">
        <v>2073</v>
      </c>
      <c r="F43" s="82">
        <v>2</v>
      </c>
      <c r="G43" s="82">
        <v>2</v>
      </c>
      <c r="H43" s="73" t="s">
        <v>2043</v>
      </c>
      <c r="I43" s="82"/>
      <c r="J43" s="82"/>
      <c r="K43" s="82"/>
      <c r="L43" s="499"/>
      <c r="M43" s="499"/>
      <c r="N43" s="499">
        <v>2</v>
      </c>
      <c r="O43" s="499"/>
      <c r="P43" s="499"/>
      <c r="Q43" s="159"/>
    </row>
    <row r="44" spans="1:17" ht="16.5">
      <c r="A44" s="1307"/>
      <c r="B44" s="1196"/>
      <c r="C44" s="538" t="s">
        <v>2074</v>
      </c>
      <c r="D44" s="501" t="s">
        <v>1437</v>
      </c>
      <c r="E44" s="77" t="s">
        <v>2075</v>
      </c>
      <c r="F44" s="82">
        <v>2</v>
      </c>
      <c r="G44" s="82">
        <v>2</v>
      </c>
      <c r="H44" s="73" t="s">
        <v>2043</v>
      </c>
      <c r="I44" s="82"/>
      <c r="J44" s="82"/>
      <c r="K44" s="82"/>
      <c r="L44" s="499">
        <v>2</v>
      </c>
      <c r="M44" s="499"/>
      <c r="N44" s="499"/>
      <c r="O44" s="499"/>
      <c r="P44" s="499"/>
      <c r="Q44" s="159"/>
    </row>
    <row r="45" spans="1:17" ht="16.5">
      <c r="A45" s="1307"/>
      <c r="B45" s="1196"/>
      <c r="C45" s="538" t="s">
        <v>2076</v>
      </c>
      <c r="D45" s="501" t="s">
        <v>2077</v>
      </c>
      <c r="E45" s="248" t="s">
        <v>2078</v>
      </c>
      <c r="F45" s="82">
        <v>3</v>
      </c>
      <c r="G45" s="82">
        <v>3</v>
      </c>
      <c r="H45" s="73" t="s">
        <v>2079</v>
      </c>
      <c r="I45" s="82"/>
      <c r="J45" s="82"/>
      <c r="K45" s="82"/>
      <c r="L45" s="499">
        <v>3</v>
      </c>
      <c r="M45" s="499"/>
      <c r="N45" s="499"/>
      <c r="O45" s="499"/>
      <c r="P45" s="499"/>
      <c r="Q45" s="159"/>
    </row>
    <row r="46" spans="1:17" ht="16.5">
      <c r="A46" s="1307"/>
      <c r="B46" s="1196"/>
      <c r="C46" s="538" t="s">
        <v>2080</v>
      </c>
      <c r="D46" s="81" t="s">
        <v>2081</v>
      </c>
      <c r="E46" s="111" t="s">
        <v>2082</v>
      </c>
      <c r="F46" s="82">
        <v>3</v>
      </c>
      <c r="G46" s="82">
        <v>3</v>
      </c>
      <c r="H46" s="73" t="s">
        <v>2083</v>
      </c>
      <c r="I46" s="111"/>
      <c r="J46" s="111"/>
      <c r="K46" s="111"/>
      <c r="L46" s="499">
        <v>3</v>
      </c>
      <c r="M46" s="499"/>
      <c r="N46" s="499"/>
      <c r="O46" s="499"/>
      <c r="P46" s="499"/>
      <c r="Q46" s="159"/>
    </row>
    <row r="47" spans="1:17" s="309" customFormat="1" ht="16.5">
      <c r="A47" s="1307"/>
      <c r="B47" s="1196"/>
      <c r="C47" s="552" t="s">
        <v>2084</v>
      </c>
      <c r="D47" s="138" t="s">
        <v>2085</v>
      </c>
      <c r="E47" s="139" t="s">
        <v>2086</v>
      </c>
      <c r="F47" s="140">
        <v>3</v>
      </c>
      <c r="G47" s="140">
        <v>3</v>
      </c>
      <c r="H47" s="251" t="s">
        <v>2079</v>
      </c>
      <c r="I47" s="139"/>
      <c r="J47" s="139"/>
      <c r="K47" s="252"/>
      <c r="L47" s="140"/>
      <c r="M47" s="139">
        <v>3</v>
      </c>
      <c r="N47" s="139"/>
      <c r="O47" s="139"/>
      <c r="P47" s="139"/>
      <c r="Q47" s="133"/>
    </row>
    <row r="48" spans="1:17" ht="16.5">
      <c r="A48" s="1307"/>
      <c r="B48" s="1196"/>
      <c r="C48" s="551" t="s">
        <v>2087</v>
      </c>
      <c r="D48" s="81" t="s">
        <v>2088</v>
      </c>
      <c r="E48" s="77" t="s">
        <v>2089</v>
      </c>
      <c r="F48" s="82">
        <v>3</v>
      </c>
      <c r="G48" s="82">
        <v>3</v>
      </c>
      <c r="H48" s="73" t="s">
        <v>2079</v>
      </c>
      <c r="I48" s="111"/>
      <c r="J48" s="111"/>
      <c r="K48" s="127">
        <v>3</v>
      </c>
      <c r="L48" s="499"/>
      <c r="M48" s="57"/>
      <c r="N48" s="57"/>
      <c r="O48" s="57"/>
      <c r="P48" s="57"/>
      <c r="Q48" s="159"/>
    </row>
    <row r="49" spans="1:17" ht="16.5">
      <c r="A49" s="1307"/>
      <c r="B49" s="1196"/>
      <c r="C49" s="538" t="s">
        <v>2090</v>
      </c>
      <c r="D49" s="501" t="s">
        <v>2091</v>
      </c>
      <c r="E49" s="77" t="s">
        <v>2092</v>
      </c>
      <c r="F49" s="82">
        <v>2</v>
      </c>
      <c r="G49" s="82">
        <v>2</v>
      </c>
      <c r="H49" s="73" t="s">
        <v>2079</v>
      </c>
      <c r="I49" s="82"/>
      <c r="J49" s="82"/>
      <c r="K49" s="82"/>
      <c r="L49" s="499"/>
      <c r="M49" s="499"/>
      <c r="N49" s="499">
        <v>2</v>
      </c>
      <c r="O49" s="499"/>
      <c r="P49" s="499"/>
      <c r="Q49" s="159"/>
    </row>
    <row r="50" spans="1:17" ht="16.5">
      <c r="A50" s="1307"/>
      <c r="B50" s="1196"/>
      <c r="C50" s="538" t="s">
        <v>2093</v>
      </c>
      <c r="D50" s="501" t="s">
        <v>2094</v>
      </c>
      <c r="E50" s="77" t="s">
        <v>2095</v>
      </c>
      <c r="F50" s="82">
        <v>2</v>
      </c>
      <c r="G50" s="82">
        <v>2</v>
      </c>
      <c r="H50" s="73" t="s">
        <v>2079</v>
      </c>
      <c r="I50" s="82"/>
      <c r="J50" s="82"/>
      <c r="K50" s="82"/>
      <c r="L50" s="499"/>
      <c r="M50" s="499">
        <v>2</v>
      </c>
      <c r="N50" s="499"/>
      <c r="O50" s="499"/>
      <c r="P50" s="499"/>
      <c r="Q50" s="159"/>
    </row>
    <row r="51" spans="1:17" s="58" customFormat="1" ht="16.5">
      <c r="A51" s="1307"/>
      <c r="B51" s="1196"/>
      <c r="C51" s="541" t="s">
        <v>2096</v>
      </c>
      <c r="D51" s="501" t="s">
        <v>2097</v>
      </c>
      <c r="E51" s="77" t="s">
        <v>2098</v>
      </c>
      <c r="F51" s="82">
        <v>3</v>
      </c>
      <c r="G51" s="82">
        <v>3</v>
      </c>
      <c r="H51" s="73" t="s">
        <v>2079</v>
      </c>
      <c r="I51" s="82"/>
      <c r="J51" s="82"/>
      <c r="K51" s="82"/>
      <c r="L51" s="82">
        <v>3</v>
      </c>
      <c r="M51" s="145"/>
      <c r="N51" s="145"/>
      <c r="O51" s="145"/>
      <c r="P51" s="145"/>
      <c r="Q51" s="247"/>
    </row>
    <row r="52" spans="1:17" s="309" customFormat="1" ht="16.5">
      <c r="A52" s="1307"/>
      <c r="B52" s="1196"/>
      <c r="C52" s="541" t="s">
        <v>2099</v>
      </c>
      <c r="D52" s="501" t="s">
        <v>2100</v>
      </c>
      <c r="E52" s="253" t="s">
        <v>1040</v>
      </c>
      <c r="F52" s="82">
        <v>3</v>
      </c>
      <c r="G52" s="82">
        <v>3</v>
      </c>
      <c r="H52" s="73" t="s">
        <v>2079</v>
      </c>
      <c r="I52" s="82"/>
      <c r="J52" s="82"/>
      <c r="K52" s="82"/>
      <c r="L52" s="82"/>
      <c r="M52" s="82"/>
      <c r="N52" s="82"/>
      <c r="O52" s="82">
        <v>3</v>
      </c>
      <c r="P52" s="82"/>
      <c r="Q52" s="247"/>
    </row>
    <row r="53" spans="1:17" ht="16.5">
      <c r="A53" s="1307"/>
      <c r="B53" s="1196"/>
      <c r="C53" s="543" t="s">
        <v>2101</v>
      </c>
      <c r="D53" s="501" t="s">
        <v>2102</v>
      </c>
      <c r="E53" s="77" t="s">
        <v>2103</v>
      </c>
      <c r="F53" s="82">
        <v>2</v>
      </c>
      <c r="G53" s="82">
        <v>2</v>
      </c>
      <c r="H53" s="73" t="s">
        <v>2079</v>
      </c>
      <c r="I53" s="82"/>
      <c r="J53" s="82"/>
      <c r="K53" s="82"/>
      <c r="L53" s="499"/>
      <c r="M53" s="499"/>
      <c r="N53" s="499"/>
      <c r="O53" s="499">
        <v>2</v>
      </c>
      <c r="P53" s="499"/>
      <c r="Q53" s="247"/>
    </row>
    <row r="54" spans="1:17" s="309" customFormat="1" ht="16.5">
      <c r="A54" s="1307"/>
      <c r="B54" s="1196"/>
      <c r="C54" s="541" t="s">
        <v>2104</v>
      </c>
      <c r="D54" s="81" t="s">
        <v>2105</v>
      </c>
      <c r="E54" s="77" t="s">
        <v>2106</v>
      </c>
      <c r="F54" s="82">
        <v>2</v>
      </c>
      <c r="G54" s="82">
        <v>2</v>
      </c>
      <c r="H54" s="73" t="s">
        <v>2079</v>
      </c>
      <c r="I54" s="82"/>
      <c r="J54" s="82"/>
      <c r="K54" s="82"/>
      <c r="L54" s="82"/>
      <c r="M54" s="82"/>
      <c r="N54" s="82"/>
      <c r="O54" s="82">
        <v>2</v>
      </c>
      <c r="P54" s="82"/>
      <c r="Q54" s="242"/>
    </row>
    <row r="55" spans="1:17" ht="16.5">
      <c r="A55" s="1307"/>
      <c r="B55" s="1196"/>
      <c r="C55" s="540" t="s">
        <v>2107</v>
      </c>
      <c r="D55" s="501" t="s">
        <v>2108</v>
      </c>
      <c r="E55" s="77" t="s">
        <v>2109</v>
      </c>
      <c r="F55" s="82">
        <v>2</v>
      </c>
      <c r="G55" s="82">
        <v>2</v>
      </c>
      <c r="H55" s="73" t="s">
        <v>2083</v>
      </c>
      <c r="I55" s="82"/>
      <c r="J55" s="82"/>
      <c r="K55" s="82"/>
      <c r="L55" s="499"/>
      <c r="M55" s="499">
        <v>2</v>
      </c>
      <c r="N55" s="499"/>
      <c r="O55" s="499"/>
      <c r="P55" s="499"/>
      <c r="Q55" s="247"/>
    </row>
    <row r="56" spans="1:17" ht="16.5">
      <c r="A56" s="1307"/>
      <c r="B56" s="1196"/>
      <c r="C56" s="553" t="s">
        <v>2110</v>
      </c>
      <c r="D56" s="501" t="s">
        <v>2111</v>
      </c>
      <c r="E56" s="77" t="s">
        <v>2112</v>
      </c>
      <c r="F56" s="82">
        <v>2</v>
      </c>
      <c r="G56" s="82">
        <v>2</v>
      </c>
      <c r="H56" s="73" t="s">
        <v>2079</v>
      </c>
      <c r="I56" s="82"/>
      <c r="J56" s="82">
        <v>2</v>
      </c>
      <c r="K56" s="82"/>
      <c r="L56" s="499"/>
      <c r="M56" s="499"/>
      <c r="N56" s="499"/>
      <c r="O56" s="499"/>
      <c r="P56" s="499"/>
      <c r="Q56" s="247"/>
    </row>
    <row r="57" spans="1:17" s="58" customFormat="1" ht="16.5">
      <c r="A57" s="1307"/>
      <c r="B57" s="1196"/>
      <c r="C57" s="540" t="s">
        <v>2113</v>
      </c>
      <c r="D57" s="501" t="s">
        <v>2114</v>
      </c>
      <c r="E57" s="254" t="s">
        <v>2115</v>
      </c>
      <c r="F57" s="82">
        <v>3</v>
      </c>
      <c r="G57" s="82">
        <v>3</v>
      </c>
      <c r="H57" s="73" t="s">
        <v>2079</v>
      </c>
      <c r="I57" s="82"/>
      <c r="J57" s="82"/>
      <c r="K57" s="82"/>
      <c r="L57" s="145"/>
      <c r="M57" s="145"/>
      <c r="N57" s="145"/>
      <c r="O57" s="82">
        <v>3</v>
      </c>
      <c r="P57" s="145"/>
      <c r="Q57" s="133"/>
    </row>
    <row r="58" spans="1:17" s="309" customFormat="1" ht="16.5">
      <c r="A58" s="1307"/>
      <c r="B58" s="1196"/>
      <c r="C58" s="540" t="s">
        <v>2116</v>
      </c>
      <c r="D58" s="501" t="s">
        <v>2117</v>
      </c>
      <c r="E58" s="77" t="s">
        <v>2118</v>
      </c>
      <c r="F58" s="82">
        <v>1</v>
      </c>
      <c r="G58" s="82">
        <v>2</v>
      </c>
      <c r="H58" s="73" t="s">
        <v>2079</v>
      </c>
      <c r="I58" s="82"/>
      <c r="J58" s="82"/>
      <c r="K58" s="82"/>
      <c r="L58" s="82"/>
      <c r="M58" s="82"/>
      <c r="N58" s="82"/>
      <c r="O58" s="82">
        <v>1</v>
      </c>
      <c r="P58" s="82"/>
      <c r="Q58" s="247"/>
    </row>
    <row r="59" spans="1:17" s="309" customFormat="1" ht="16.5">
      <c r="A59" s="1307"/>
      <c r="B59" s="1196"/>
      <c r="C59" s="543" t="s">
        <v>2119</v>
      </c>
      <c r="D59" s="501" t="s">
        <v>2120</v>
      </c>
      <c r="E59" s="77" t="s">
        <v>2121</v>
      </c>
      <c r="F59" s="82">
        <v>1</v>
      </c>
      <c r="G59" s="82">
        <v>2</v>
      </c>
      <c r="H59" s="73" t="s">
        <v>2079</v>
      </c>
      <c r="I59" s="82">
        <v>1</v>
      </c>
      <c r="J59" s="82"/>
      <c r="K59" s="82"/>
      <c r="L59" s="82"/>
      <c r="M59" s="82"/>
      <c r="N59" s="82"/>
      <c r="O59" s="82"/>
      <c r="P59" s="82"/>
      <c r="Q59" s="133"/>
    </row>
    <row r="60" spans="1:17" s="309" customFormat="1" ht="16.5">
      <c r="A60" s="1307"/>
      <c r="B60" s="1196"/>
      <c r="C60" s="540" t="s">
        <v>2122</v>
      </c>
      <c r="D60" s="501" t="s">
        <v>2123</v>
      </c>
      <c r="E60" s="77" t="s">
        <v>2124</v>
      </c>
      <c r="F60" s="82">
        <v>1</v>
      </c>
      <c r="G60" s="82">
        <v>2</v>
      </c>
      <c r="H60" s="73" t="s">
        <v>2043</v>
      </c>
      <c r="I60" s="127"/>
      <c r="J60" s="82"/>
      <c r="K60" s="82"/>
      <c r="L60" s="82"/>
      <c r="M60" s="127"/>
      <c r="N60" s="82">
        <v>1</v>
      </c>
      <c r="O60" s="82"/>
      <c r="P60" s="82"/>
      <c r="Q60" s="247"/>
    </row>
    <row r="61" spans="1:17" s="309" customFormat="1" ht="16.5">
      <c r="A61" s="1307"/>
      <c r="B61" s="1196"/>
      <c r="C61" s="543" t="s">
        <v>2125</v>
      </c>
      <c r="D61" s="501" t="s">
        <v>2126</v>
      </c>
      <c r="E61" s="77" t="s">
        <v>2127</v>
      </c>
      <c r="F61" s="554">
        <v>1</v>
      </c>
      <c r="G61" s="554">
        <v>2</v>
      </c>
      <c r="H61" s="555" t="s">
        <v>2079</v>
      </c>
      <c r="I61" s="554"/>
      <c r="J61" s="554"/>
      <c r="K61" s="554"/>
      <c r="L61" s="554"/>
      <c r="M61" s="554">
        <v>1</v>
      </c>
      <c r="N61" s="554"/>
      <c r="O61" s="554"/>
      <c r="P61" s="554"/>
      <c r="Q61" s="246" t="s">
        <v>2128</v>
      </c>
    </row>
    <row r="62" spans="1:17" s="309" customFormat="1" ht="16.5">
      <c r="A62" s="1307"/>
      <c r="B62" s="1196"/>
      <c r="C62" s="543" t="s">
        <v>2129</v>
      </c>
      <c r="D62" s="556" t="s">
        <v>2130</v>
      </c>
      <c r="E62" s="556" t="s">
        <v>2131</v>
      </c>
      <c r="F62" s="557">
        <v>1</v>
      </c>
      <c r="G62" s="557">
        <v>2</v>
      </c>
      <c r="H62" s="557" t="s">
        <v>2079</v>
      </c>
      <c r="I62" s="557"/>
      <c r="J62" s="557">
        <v>1</v>
      </c>
      <c r="K62" s="557"/>
      <c r="L62" s="557"/>
      <c r="M62" s="557"/>
      <c r="N62" s="557"/>
      <c r="O62" s="557"/>
      <c r="P62" s="557"/>
      <c r="Q62" s="558"/>
    </row>
    <row r="63" spans="1:17" s="309" customFormat="1" ht="16.5">
      <c r="A63" s="1307"/>
      <c r="B63" s="1196"/>
      <c r="C63" s="541" t="s">
        <v>2132</v>
      </c>
      <c r="D63" s="501" t="s">
        <v>2133</v>
      </c>
      <c r="E63" s="77" t="s">
        <v>2134</v>
      </c>
      <c r="F63" s="82">
        <v>1</v>
      </c>
      <c r="G63" s="82">
        <v>2</v>
      </c>
      <c r="H63" s="73" t="s">
        <v>2079</v>
      </c>
      <c r="I63" s="82"/>
      <c r="J63" s="82"/>
      <c r="K63" s="82"/>
      <c r="L63" s="82"/>
      <c r="M63" s="82"/>
      <c r="N63" s="82">
        <v>1</v>
      </c>
      <c r="O63" s="82"/>
      <c r="P63" s="82"/>
      <c r="Q63" s="247"/>
    </row>
    <row r="64" spans="1:17" s="309" customFormat="1" ht="16.5">
      <c r="A64" s="1307"/>
      <c r="B64" s="1196"/>
      <c r="C64" s="543" t="s">
        <v>2135</v>
      </c>
      <c r="D64" s="501" t="s">
        <v>2136</v>
      </c>
      <c r="E64" s="77" t="s">
        <v>2137</v>
      </c>
      <c r="F64" s="82">
        <v>1</v>
      </c>
      <c r="G64" s="82">
        <v>2</v>
      </c>
      <c r="H64" s="73" t="s">
        <v>2079</v>
      </c>
      <c r="I64" s="82"/>
      <c r="J64" s="82"/>
      <c r="K64" s="82">
        <v>1</v>
      </c>
      <c r="L64" s="82"/>
      <c r="M64" s="82"/>
      <c r="N64" s="82"/>
      <c r="O64" s="82"/>
      <c r="P64" s="82"/>
      <c r="Q64" s="133"/>
    </row>
    <row r="65" spans="1:17" s="309" customFormat="1" ht="16.5">
      <c r="A65" s="1307"/>
      <c r="B65" s="1196"/>
      <c r="C65" s="543" t="s">
        <v>2138</v>
      </c>
      <c r="D65" s="501" t="s">
        <v>2139</v>
      </c>
      <c r="E65" s="77" t="s">
        <v>2140</v>
      </c>
      <c r="F65" s="82">
        <v>1</v>
      </c>
      <c r="G65" s="82">
        <v>2</v>
      </c>
      <c r="H65" s="73" t="s">
        <v>2043</v>
      </c>
      <c r="I65" s="82"/>
      <c r="J65" s="82">
        <v>1</v>
      </c>
      <c r="K65" s="82"/>
      <c r="L65" s="82"/>
      <c r="M65" s="82"/>
      <c r="N65" s="82"/>
      <c r="O65" s="82"/>
      <c r="P65" s="82"/>
      <c r="Q65" s="247"/>
    </row>
    <row r="66" spans="1:17" s="309" customFormat="1" ht="16.5">
      <c r="A66" s="1307"/>
      <c r="B66" s="1196"/>
      <c r="C66" s="543" t="s">
        <v>2141</v>
      </c>
      <c r="D66" s="501" t="s">
        <v>2142</v>
      </c>
      <c r="E66" s="77" t="s">
        <v>2143</v>
      </c>
      <c r="F66" s="82">
        <v>1</v>
      </c>
      <c r="G66" s="82">
        <v>2</v>
      </c>
      <c r="H66" s="73" t="s">
        <v>2043</v>
      </c>
      <c r="I66" s="82"/>
      <c r="J66" s="82"/>
      <c r="K66" s="82"/>
      <c r="L66" s="82">
        <v>1</v>
      </c>
      <c r="M66" s="82"/>
      <c r="N66" s="82"/>
      <c r="O66" s="82"/>
      <c r="P66" s="82"/>
      <c r="Q66" s="133"/>
    </row>
    <row r="67" spans="1:17" ht="16.5">
      <c r="A67" s="1307"/>
      <c r="B67" s="1196"/>
      <c r="C67" s="538" t="s">
        <v>2144</v>
      </c>
      <c r="D67" s="501" t="s">
        <v>2145</v>
      </c>
      <c r="E67" s="255" t="s">
        <v>2146</v>
      </c>
      <c r="F67" s="510">
        <v>1</v>
      </c>
      <c r="G67" s="510">
        <v>2</v>
      </c>
      <c r="H67" s="509" t="s">
        <v>2043</v>
      </c>
      <c r="I67" s="510">
        <v>1</v>
      </c>
      <c r="J67" s="82"/>
      <c r="K67" s="82"/>
      <c r="L67" s="499"/>
      <c r="M67" s="499"/>
      <c r="N67" s="499"/>
      <c r="O67" s="499"/>
      <c r="P67" s="499"/>
      <c r="Q67" s="159"/>
    </row>
    <row r="68" spans="1:17" ht="16.5">
      <c r="A68" s="1307"/>
      <c r="B68" s="1196"/>
      <c r="C68" s="538" t="s">
        <v>2147</v>
      </c>
      <c r="D68" s="501" t="s">
        <v>2148</v>
      </c>
      <c r="E68" s="77" t="s">
        <v>2149</v>
      </c>
      <c r="F68" s="82">
        <v>1</v>
      </c>
      <c r="G68" s="82">
        <v>2</v>
      </c>
      <c r="H68" s="73" t="s">
        <v>2079</v>
      </c>
      <c r="I68" s="82"/>
      <c r="J68" s="82"/>
      <c r="K68" s="82"/>
      <c r="L68" s="499">
        <v>1</v>
      </c>
      <c r="M68" s="499"/>
      <c r="N68" s="499"/>
      <c r="O68" s="499"/>
      <c r="P68" s="499"/>
      <c r="Q68" s="159"/>
    </row>
    <row r="69" spans="1:17" ht="16.5">
      <c r="A69" s="1307"/>
      <c r="B69" s="1196"/>
      <c r="C69" s="559" t="s">
        <v>2150</v>
      </c>
      <c r="D69" s="501" t="s">
        <v>2151</v>
      </c>
      <c r="E69" s="77" t="s">
        <v>2152</v>
      </c>
      <c r="F69" s="82">
        <v>1</v>
      </c>
      <c r="G69" s="82">
        <v>2</v>
      </c>
      <c r="H69" s="73" t="s">
        <v>2043</v>
      </c>
      <c r="I69" s="82"/>
      <c r="J69" s="82"/>
      <c r="K69" s="82"/>
      <c r="L69" s="499"/>
      <c r="M69" s="499"/>
      <c r="N69" s="499"/>
      <c r="O69" s="499"/>
      <c r="P69" s="499">
        <v>1</v>
      </c>
      <c r="Q69" s="159"/>
    </row>
    <row r="70" spans="1:17" ht="16.5">
      <c r="A70" s="1307"/>
      <c r="B70" s="1196"/>
      <c r="C70" s="559" t="s">
        <v>2153</v>
      </c>
      <c r="D70" s="501" t="s">
        <v>2154</v>
      </c>
      <c r="E70" s="77" t="s">
        <v>2155</v>
      </c>
      <c r="F70" s="82">
        <v>1</v>
      </c>
      <c r="G70" s="82">
        <v>2</v>
      </c>
      <c r="H70" s="73" t="s">
        <v>2079</v>
      </c>
      <c r="I70" s="82"/>
      <c r="J70" s="82"/>
      <c r="K70" s="82">
        <v>1</v>
      </c>
      <c r="L70" s="499"/>
      <c r="M70" s="499"/>
      <c r="N70" s="499"/>
      <c r="O70" s="499"/>
      <c r="P70" s="499"/>
      <c r="Q70" s="159"/>
    </row>
    <row r="71" spans="1:17" ht="16.5">
      <c r="A71" s="1307"/>
      <c r="B71" s="1196"/>
      <c r="C71" s="538" t="s">
        <v>2156</v>
      </c>
      <c r="D71" s="501" t="s">
        <v>2157</v>
      </c>
      <c r="E71" s="77" t="s">
        <v>2158</v>
      </c>
      <c r="F71" s="82">
        <v>1</v>
      </c>
      <c r="G71" s="82">
        <v>2</v>
      </c>
      <c r="H71" s="73" t="s">
        <v>2043</v>
      </c>
      <c r="I71" s="82"/>
      <c r="J71" s="82"/>
      <c r="K71" s="82"/>
      <c r="L71" s="499"/>
      <c r="M71" s="499">
        <v>1</v>
      </c>
      <c r="N71" s="499"/>
      <c r="O71" s="499"/>
      <c r="P71" s="499"/>
      <c r="Q71" s="161"/>
    </row>
    <row r="72" spans="1:17" s="58" customFormat="1" ht="16.5">
      <c r="A72" s="1307"/>
      <c r="B72" s="1196"/>
      <c r="C72" s="540" t="s">
        <v>2159</v>
      </c>
      <c r="D72" s="501" t="s">
        <v>2160</v>
      </c>
      <c r="E72" s="77" t="s">
        <v>2161</v>
      </c>
      <c r="F72" s="82">
        <v>3</v>
      </c>
      <c r="G72" s="82">
        <v>3</v>
      </c>
      <c r="H72" s="73" t="s">
        <v>2079</v>
      </c>
      <c r="I72" s="82"/>
      <c r="J72" s="82">
        <v>3</v>
      </c>
      <c r="K72" s="82"/>
      <c r="L72" s="145"/>
      <c r="M72" s="145"/>
      <c r="N72" s="145"/>
      <c r="O72" s="145"/>
      <c r="P72" s="145"/>
      <c r="Q72" s="242"/>
    </row>
    <row r="73" spans="1:17" s="309" customFormat="1" ht="16.5">
      <c r="A73" s="1307"/>
      <c r="B73" s="1196"/>
      <c r="C73" s="540" t="s">
        <v>2162</v>
      </c>
      <c r="D73" s="501" t="s">
        <v>2163</v>
      </c>
      <c r="E73" s="77" t="s">
        <v>2164</v>
      </c>
      <c r="F73" s="82">
        <v>3</v>
      </c>
      <c r="G73" s="82">
        <v>3</v>
      </c>
      <c r="H73" s="73" t="s">
        <v>2079</v>
      </c>
      <c r="I73" s="82"/>
      <c r="J73" s="82"/>
      <c r="K73" s="82">
        <v>3</v>
      </c>
      <c r="L73" s="82"/>
      <c r="M73" s="82"/>
      <c r="N73" s="82"/>
      <c r="O73" s="82"/>
      <c r="P73" s="82"/>
      <c r="Q73" s="242"/>
    </row>
    <row r="74" spans="1:17" s="58" customFormat="1" ht="16.5">
      <c r="A74" s="1307"/>
      <c r="B74" s="1196"/>
      <c r="C74" s="540" t="s">
        <v>2165</v>
      </c>
      <c r="D74" s="501" t="s">
        <v>2166</v>
      </c>
      <c r="E74" s="77" t="s">
        <v>2167</v>
      </c>
      <c r="F74" s="82">
        <v>3</v>
      </c>
      <c r="G74" s="82">
        <v>3</v>
      </c>
      <c r="H74" s="73" t="s">
        <v>2043</v>
      </c>
      <c r="I74" s="82"/>
      <c r="J74" s="82"/>
      <c r="K74" s="82"/>
      <c r="L74" s="145"/>
      <c r="M74" s="82">
        <v>3</v>
      </c>
      <c r="N74" s="82"/>
      <c r="O74" s="145"/>
      <c r="P74" s="145"/>
      <c r="Q74" s="242"/>
    </row>
    <row r="75" spans="1:17" s="58" customFormat="1" ht="16.5">
      <c r="A75" s="1307"/>
      <c r="B75" s="1196"/>
      <c r="C75" s="540" t="s">
        <v>2168</v>
      </c>
      <c r="D75" s="501" t="s">
        <v>2169</v>
      </c>
      <c r="E75" s="77" t="s">
        <v>2170</v>
      </c>
      <c r="F75" s="82">
        <v>3</v>
      </c>
      <c r="G75" s="82">
        <v>3</v>
      </c>
      <c r="H75" s="73" t="s">
        <v>2079</v>
      </c>
      <c r="I75" s="82"/>
      <c r="J75" s="82">
        <v>3</v>
      </c>
      <c r="K75" s="82"/>
      <c r="L75" s="145"/>
      <c r="M75" s="82"/>
      <c r="N75" s="82"/>
      <c r="O75" s="145"/>
      <c r="P75" s="145"/>
      <c r="Q75" s="242"/>
    </row>
    <row r="76" spans="1:17" s="58" customFormat="1" ht="16.5">
      <c r="A76" s="1307"/>
      <c r="B76" s="1196"/>
      <c r="C76" s="540" t="s">
        <v>2171</v>
      </c>
      <c r="D76" s="501" t="s">
        <v>2172</v>
      </c>
      <c r="E76" s="256" t="s">
        <v>2173</v>
      </c>
      <c r="F76" s="82">
        <v>3</v>
      </c>
      <c r="G76" s="82">
        <v>3</v>
      </c>
      <c r="H76" s="73" t="s">
        <v>2079</v>
      </c>
      <c r="I76" s="82"/>
      <c r="J76" s="82"/>
      <c r="K76" s="82"/>
      <c r="L76" s="145"/>
      <c r="M76" s="82"/>
      <c r="N76" s="82">
        <v>3</v>
      </c>
      <c r="O76" s="145"/>
      <c r="P76" s="145"/>
      <c r="Q76" s="242"/>
    </row>
    <row r="77" spans="1:17" s="58" customFormat="1" ht="16.5">
      <c r="A77" s="1328"/>
      <c r="B77" s="1193"/>
      <c r="C77" s="540" t="s">
        <v>2174</v>
      </c>
      <c r="D77" s="501" t="s">
        <v>2175</v>
      </c>
      <c r="E77" s="560" t="s">
        <v>2176</v>
      </c>
      <c r="F77" s="82">
        <v>3</v>
      </c>
      <c r="G77" s="82">
        <v>3</v>
      </c>
      <c r="H77" s="73" t="s">
        <v>2043</v>
      </c>
      <c r="I77" s="82">
        <v>3</v>
      </c>
      <c r="J77" s="82"/>
      <c r="K77" s="82"/>
      <c r="L77" s="82"/>
      <c r="M77" s="82"/>
      <c r="N77" s="82"/>
      <c r="O77" s="82"/>
      <c r="P77" s="82"/>
      <c r="Q77" s="241" t="s">
        <v>2177</v>
      </c>
    </row>
    <row r="78" spans="1:17" s="58" customFormat="1" ht="16.5">
      <c r="A78" s="1329"/>
      <c r="B78" s="1209"/>
      <c r="C78" s="540" t="s">
        <v>2178</v>
      </c>
      <c r="D78" s="501" t="s">
        <v>2179</v>
      </c>
      <c r="E78" s="560" t="s">
        <v>2180</v>
      </c>
      <c r="F78" s="82">
        <v>3</v>
      </c>
      <c r="G78" s="82">
        <v>3</v>
      </c>
      <c r="H78" s="73" t="s">
        <v>2043</v>
      </c>
      <c r="I78" s="82"/>
      <c r="J78" s="82">
        <v>3</v>
      </c>
      <c r="K78" s="82"/>
      <c r="L78" s="82"/>
      <c r="M78" s="82"/>
      <c r="N78" s="82"/>
      <c r="O78" s="82"/>
      <c r="P78" s="82"/>
      <c r="Q78" s="241" t="s">
        <v>2181</v>
      </c>
    </row>
    <row r="79" spans="1:17" ht="16.5">
      <c r="A79" s="544" t="s">
        <v>2182</v>
      </c>
      <c r="B79" s="561"/>
      <c r="C79" s="561"/>
      <c r="D79" s="562"/>
      <c r="E79" s="413"/>
      <c r="F79" s="405">
        <f>SUM(F32:F78)-1</f>
        <v>100</v>
      </c>
      <c r="G79" s="405">
        <f>SUM(G32:G78)-2</f>
        <v>113</v>
      </c>
      <c r="H79" s="405"/>
      <c r="I79" s="405"/>
      <c r="J79" s="405"/>
      <c r="K79" s="405"/>
      <c r="L79" s="405"/>
      <c r="M79" s="405"/>
      <c r="N79" s="405"/>
      <c r="O79" s="405"/>
      <c r="P79" s="405"/>
      <c r="Q79" s="563"/>
    </row>
    <row r="80" spans="1:17" ht="17.25" thickBot="1">
      <c r="A80" s="564" t="s">
        <v>2183</v>
      </c>
      <c r="B80" s="565"/>
      <c r="C80" s="565"/>
      <c r="D80" s="566"/>
      <c r="E80" s="567"/>
      <c r="F80" s="568">
        <f>F31+F79</f>
        <v>160</v>
      </c>
      <c r="G80" s="568">
        <f>G31+G79</f>
        <v>189</v>
      </c>
      <c r="H80" s="568"/>
      <c r="I80" s="568"/>
      <c r="J80" s="568"/>
      <c r="K80" s="568"/>
      <c r="L80" s="568"/>
      <c r="M80" s="568"/>
      <c r="N80" s="568"/>
      <c r="O80" s="568"/>
      <c r="P80" s="568"/>
      <c r="Q80" s="569"/>
    </row>
    <row r="81" spans="1:23" ht="15" customHeight="1">
      <c r="B81" s="293"/>
      <c r="C81" s="570"/>
      <c r="D81" s="571"/>
      <c r="E81" s="572"/>
      <c r="F81" s="573"/>
      <c r="G81" s="574"/>
      <c r="H81" s="574"/>
      <c r="I81" s="575"/>
      <c r="J81" s="574"/>
      <c r="K81" s="575"/>
      <c r="L81" s="575"/>
      <c r="M81" s="575"/>
      <c r="N81" s="575"/>
      <c r="O81" s="575"/>
      <c r="P81" s="575"/>
      <c r="Q81" s="575"/>
      <c r="R81" s="575"/>
      <c r="S81" s="575"/>
      <c r="T81" s="575"/>
      <c r="U81" s="575"/>
      <c r="V81" s="575"/>
      <c r="W81" s="575"/>
    </row>
    <row r="82" spans="1:23" ht="15" customHeight="1">
      <c r="B82" s="293"/>
      <c r="C82" s="570"/>
      <c r="D82" s="571"/>
      <c r="E82" s="572"/>
      <c r="F82" s="573"/>
      <c r="G82" s="574"/>
      <c r="H82" s="574"/>
      <c r="I82" s="575"/>
      <c r="J82" s="574"/>
      <c r="K82" s="575"/>
      <c r="L82" s="575"/>
      <c r="M82" s="575"/>
      <c r="N82" s="575"/>
      <c r="O82" s="575"/>
      <c r="P82" s="575"/>
      <c r="Q82" s="575"/>
      <c r="R82" s="575"/>
      <c r="S82" s="575"/>
      <c r="T82" s="575"/>
      <c r="U82" s="575"/>
      <c r="V82" s="575"/>
      <c r="W82" s="575"/>
    </row>
    <row r="83" spans="1:23" ht="17.25" customHeight="1">
      <c r="B83" s="1294" t="s">
        <v>2184</v>
      </c>
      <c r="C83" s="1294"/>
      <c r="D83" s="1294"/>
      <c r="E83" s="422"/>
      <c r="F83" s="91"/>
      <c r="I83" s="91"/>
      <c r="J83" s="91"/>
      <c r="K83" s="91"/>
      <c r="L83" s="91"/>
      <c r="M83" s="91"/>
      <c r="N83" s="91"/>
      <c r="O83" s="91"/>
      <c r="P83" s="91"/>
      <c r="Q83" s="91"/>
    </row>
    <row r="84" spans="1:23" ht="21" customHeight="1">
      <c r="B84" s="576" t="s">
        <v>2185</v>
      </c>
      <c r="C84" s="577"/>
      <c r="D84" s="578"/>
      <c r="E84" s="572"/>
      <c r="F84" s="573"/>
      <c r="G84" s="574"/>
      <c r="H84" s="574"/>
      <c r="I84" s="575"/>
      <c r="J84" s="574"/>
      <c r="K84" s="575"/>
      <c r="L84" s="575"/>
      <c r="M84" s="575"/>
      <c r="N84" s="575"/>
      <c r="O84" s="575"/>
      <c r="P84" s="575"/>
      <c r="Q84" s="575"/>
      <c r="R84" s="575"/>
      <c r="S84" s="575"/>
      <c r="T84" s="575"/>
      <c r="U84" s="575"/>
      <c r="V84" s="575"/>
      <c r="W84" s="575"/>
    </row>
    <row r="85" spans="1:23" ht="21" customHeight="1">
      <c r="B85" s="302" t="s">
        <v>2186</v>
      </c>
      <c r="C85" s="92"/>
      <c r="D85" s="92"/>
    </row>
    <row r="86" spans="1:23" s="66" customFormat="1" ht="21" customHeight="1">
      <c r="A86" s="92"/>
      <c r="B86" s="302" t="s">
        <v>2187</v>
      </c>
      <c r="C86" s="92"/>
      <c r="D86" s="106"/>
      <c r="E86" s="422"/>
      <c r="F86" s="92"/>
      <c r="G86" s="106"/>
      <c r="H86" s="106"/>
      <c r="I86" s="92"/>
      <c r="J86" s="92"/>
      <c r="K86" s="92"/>
      <c r="L86" s="92"/>
      <c r="M86" s="92"/>
      <c r="N86" s="92"/>
      <c r="O86" s="92"/>
      <c r="P86" s="92"/>
      <c r="Q86" s="92"/>
    </row>
    <row r="87" spans="1:23" ht="21" customHeight="1">
      <c r="B87" s="302" t="s">
        <v>2188</v>
      </c>
      <c r="C87" s="92"/>
      <c r="D87" s="106"/>
      <c r="E87" s="422"/>
    </row>
    <row r="88" spans="1:23" ht="30" customHeight="1">
      <c r="E88" s="422"/>
    </row>
    <row r="89" spans="1:23" ht="30" customHeight="1">
      <c r="E89" s="422"/>
    </row>
    <row r="90" spans="1:23" ht="30" customHeight="1">
      <c r="E90" s="422"/>
    </row>
    <row r="91" spans="1:23" ht="30" customHeight="1">
      <c r="E91" s="422"/>
    </row>
    <row r="92" spans="1:23" ht="30" customHeight="1">
      <c r="E92" s="422"/>
    </row>
    <row r="93" spans="1:23" ht="30" customHeight="1">
      <c r="E93" s="422"/>
    </row>
    <row r="94" spans="1:23" ht="30" customHeight="1">
      <c r="E94" s="422"/>
    </row>
    <row r="95" spans="1:23" ht="30" customHeight="1">
      <c r="E95" s="422"/>
    </row>
    <row r="96" spans="1:23" ht="30" customHeight="1">
      <c r="E96" s="422"/>
    </row>
    <row r="97" spans="5:5" ht="30" customHeight="1">
      <c r="E97" s="422"/>
    </row>
    <row r="98" spans="5:5" ht="30" customHeight="1">
      <c r="E98" s="422"/>
    </row>
    <row r="99" spans="5:5" ht="30" customHeight="1">
      <c r="E99" s="422"/>
    </row>
    <row r="100" spans="5:5" ht="30" customHeight="1">
      <c r="E100" s="422"/>
    </row>
    <row r="101" spans="5:5" ht="30" customHeight="1">
      <c r="E101" s="422"/>
    </row>
    <row r="102" spans="5:5" ht="30" customHeight="1">
      <c r="E102" s="422"/>
    </row>
    <row r="103" spans="5:5" ht="30" customHeight="1">
      <c r="E103" s="422"/>
    </row>
    <row r="104" spans="5:5" ht="30" customHeight="1">
      <c r="E104" s="422"/>
    </row>
    <row r="105" spans="5:5" ht="30" customHeight="1">
      <c r="E105" s="422"/>
    </row>
    <row r="106" spans="5:5" ht="30" customHeight="1">
      <c r="E106" s="422"/>
    </row>
    <row r="107" spans="5:5" ht="30" customHeight="1">
      <c r="E107" s="422"/>
    </row>
    <row r="108" spans="5:5" ht="30" customHeight="1">
      <c r="E108" s="422"/>
    </row>
    <row r="109" spans="5:5" ht="30" customHeight="1">
      <c r="E109" s="422"/>
    </row>
    <row r="110" spans="5:5" ht="30" customHeight="1">
      <c r="E110" s="422"/>
    </row>
    <row r="111" spans="5:5" ht="30" customHeight="1">
      <c r="E111" s="422"/>
    </row>
    <row r="112" spans="5:5" ht="30" customHeight="1">
      <c r="E112" s="422"/>
    </row>
    <row r="113" spans="5:5" ht="30" customHeight="1">
      <c r="E113" s="422"/>
    </row>
    <row r="114" spans="5:5" ht="30" customHeight="1">
      <c r="E114" s="422"/>
    </row>
    <row r="115" spans="5:5" ht="30" customHeight="1">
      <c r="E115" s="422"/>
    </row>
    <row r="116" spans="5:5" ht="30" customHeight="1">
      <c r="E116" s="422"/>
    </row>
    <row r="117" spans="5:5" ht="30" customHeight="1">
      <c r="E117" s="422"/>
    </row>
    <row r="118" spans="5:5" ht="30" customHeight="1">
      <c r="E118" s="422"/>
    </row>
    <row r="119" spans="5:5" ht="30" customHeight="1">
      <c r="E119" s="422"/>
    </row>
    <row r="120" spans="5:5" ht="30" customHeight="1">
      <c r="E120" s="422"/>
    </row>
    <row r="121" spans="5:5" ht="30" customHeight="1">
      <c r="E121" s="422"/>
    </row>
    <row r="122" spans="5:5" ht="30" customHeight="1">
      <c r="E122" s="422"/>
    </row>
    <row r="123" spans="5:5" ht="30" customHeight="1">
      <c r="E123" s="422"/>
    </row>
    <row r="124" spans="5:5" ht="30" customHeight="1">
      <c r="E124" s="422"/>
    </row>
    <row r="125" spans="5:5" ht="30" customHeight="1">
      <c r="E125" s="422"/>
    </row>
    <row r="126" spans="5:5" ht="30" customHeight="1">
      <c r="E126" s="422"/>
    </row>
    <row r="127" spans="5:5" ht="30" customHeight="1">
      <c r="E127" s="422"/>
    </row>
    <row r="128" spans="5:5" ht="30" customHeight="1">
      <c r="E128" s="422"/>
    </row>
    <row r="129" spans="5:5" ht="30" customHeight="1">
      <c r="E129" s="422"/>
    </row>
    <row r="130" spans="5:5" ht="30" customHeight="1">
      <c r="E130" s="422"/>
    </row>
    <row r="131" spans="5:5" ht="30" customHeight="1">
      <c r="E131" s="422"/>
    </row>
    <row r="132" spans="5:5" ht="30" customHeight="1">
      <c r="E132" s="422"/>
    </row>
    <row r="133" spans="5:5" ht="30" customHeight="1">
      <c r="E133" s="422"/>
    </row>
    <row r="134" spans="5:5" ht="30" customHeight="1">
      <c r="E134" s="422"/>
    </row>
    <row r="135" spans="5:5" ht="30" customHeight="1">
      <c r="E135" s="422"/>
    </row>
    <row r="136" spans="5:5" ht="30" customHeight="1">
      <c r="E136" s="422"/>
    </row>
    <row r="137" spans="5:5" ht="30" customHeight="1">
      <c r="E137" s="422"/>
    </row>
    <row r="138" spans="5:5" ht="30" customHeight="1">
      <c r="E138" s="422"/>
    </row>
    <row r="139" spans="5:5" ht="30" customHeight="1">
      <c r="E139" s="422"/>
    </row>
    <row r="140" spans="5:5" ht="30" customHeight="1">
      <c r="E140" s="422"/>
    </row>
    <row r="141" spans="5:5" ht="30" customHeight="1">
      <c r="E141" s="422"/>
    </row>
    <row r="142" spans="5:5" ht="30" customHeight="1">
      <c r="E142" s="422"/>
    </row>
    <row r="143" spans="5:5" ht="30" customHeight="1">
      <c r="E143" s="422"/>
    </row>
    <row r="144" spans="5:5" ht="30" customHeight="1">
      <c r="E144" s="422"/>
    </row>
    <row r="145" spans="5:5" ht="30" customHeight="1">
      <c r="E145" s="422"/>
    </row>
    <row r="146" spans="5:5" ht="30" customHeight="1">
      <c r="E146" s="422"/>
    </row>
    <row r="147" spans="5:5" ht="30" customHeight="1">
      <c r="E147" s="422"/>
    </row>
    <row r="148" spans="5:5" ht="30" customHeight="1">
      <c r="E148" s="422"/>
    </row>
    <row r="149" spans="5:5" ht="30" customHeight="1">
      <c r="E149" s="422"/>
    </row>
    <row r="150" spans="5:5" ht="30" customHeight="1">
      <c r="E150" s="422"/>
    </row>
    <row r="151" spans="5:5" ht="30" customHeight="1">
      <c r="E151" s="422"/>
    </row>
    <row r="152" spans="5:5" ht="30" customHeight="1">
      <c r="E152" s="422"/>
    </row>
    <row r="153" spans="5:5" ht="30" customHeight="1">
      <c r="E153" s="422"/>
    </row>
    <row r="154" spans="5:5" ht="30" customHeight="1">
      <c r="E154" s="422"/>
    </row>
    <row r="155" spans="5:5" ht="30" customHeight="1">
      <c r="E155" s="422"/>
    </row>
    <row r="156" spans="5:5" ht="30" customHeight="1">
      <c r="E156" s="422"/>
    </row>
    <row r="157" spans="5:5" ht="30" customHeight="1">
      <c r="E157" s="422"/>
    </row>
    <row r="158" spans="5:5" ht="30" customHeight="1">
      <c r="E158" s="422"/>
    </row>
    <row r="159" spans="5:5" ht="30" customHeight="1">
      <c r="E159" s="422"/>
    </row>
    <row r="160" spans="5:5" ht="30" customHeight="1">
      <c r="E160" s="422"/>
    </row>
    <row r="161" spans="5:5" ht="30" customHeight="1">
      <c r="E161" s="422"/>
    </row>
    <row r="162" spans="5:5" ht="30" customHeight="1">
      <c r="E162" s="422"/>
    </row>
    <row r="163" spans="5:5" ht="30" customHeight="1">
      <c r="E163" s="422"/>
    </row>
    <row r="164" spans="5:5" ht="30" customHeight="1">
      <c r="E164" s="422"/>
    </row>
    <row r="165" spans="5:5" ht="30" customHeight="1">
      <c r="E165" s="422"/>
    </row>
    <row r="166" spans="5:5" ht="30" customHeight="1">
      <c r="E166" s="422"/>
    </row>
    <row r="167" spans="5:5" ht="30" customHeight="1">
      <c r="E167" s="422"/>
    </row>
    <row r="168" spans="5:5" ht="30" customHeight="1">
      <c r="E168" s="422"/>
    </row>
    <row r="169" spans="5:5" ht="30" customHeight="1">
      <c r="E169" s="422"/>
    </row>
    <row r="170" spans="5:5" ht="30" customHeight="1">
      <c r="E170" s="422"/>
    </row>
    <row r="171" spans="5:5" ht="30" customHeight="1">
      <c r="E171" s="422"/>
    </row>
    <row r="172" spans="5:5" ht="30" customHeight="1">
      <c r="E172" s="422"/>
    </row>
    <row r="173" spans="5:5" ht="30" customHeight="1">
      <c r="E173" s="422"/>
    </row>
    <row r="174" spans="5:5" ht="30" customHeight="1">
      <c r="E174" s="422"/>
    </row>
    <row r="175" spans="5:5" ht="30" customHeight="1">
      <c r="E175" s="422"/>
    </row>
    <row r="176" spans="5:5" ht="30" customHeight="1">
      <c r="E176" s="422"/>
    </row>
    <row r="177" spans="5:5" ht="30" customHeight="1">
      <c r="E177" s="422"/>
    </row>
    <row r="178" spans="5:5" ht="30" customHeight="1">
      <c r="E178" s="422"/>
    </row>
    <row r="179" spans="5:5" ht="30" customHeight="1">
      <c r="E179" s="422"/>
    </row>
    <row r="180" spans="5:5" ht="30" customHeight="1">
      <c r="E180" s="422"/>
    </row>
    <row r="181" spans="5:5" ht="30" customHeight="1">
      <c r="E181" s="422"/>
    </row>
    <row r="182" spans="5:5" ht="30" customHeight="1">
      <c r="E182" s="422"/>
    </row>
    <row r="183" spans="5:5" ht="30" customHeight="1">
      <c r="E183" s="422"/>
    </row>
    <row r="184" spans="5:5" ht="30" customHeight="1">
      <c r="E184" s="422"/>
    </row>
    <row r="185" spans="5:5" ht="30" customHeight="1">
      <c r="E185" s="422"/>
    </row>
    <row r="186" spans="5:5" ht="30" customHeight="1">
      <c r="E186" s="422"/>
    </row>
    <row r="187" spans="5:5" ht="30" customHeight="1">
      <c r="E187" s="422"/>
    </row>
    <row r="188" spans="5:5" ht="30" customHeight="1">
      <c r="E188" s="422"/>
    </row>
    <row r="189" spans="5:5" ht="30" customHeight="1">
      <c r="E189" s="422"/>
    </row>
    <row r="190" spans="5:5" ht="30" customHeight="1">
      <c r="E190" s="422"/>
    </row>
    <row r="191" spans="5:5" ht="30" customHeight="1">
      <c r="E191" s="422"/>
    </row>
    <row r="192" spans="5:5" ht="30" customHeight="1">
      <c r="E192" s="422"/>
    </row>
    <row r="193" spans="5:5" ht="30" customHeight="1">
      <c r="E193" s="422"/>
    </row>
    <row r="194" spans="5:5" ht="30" customHeight="1">
      <c r="E194" s="422"/>
    </row>
    <row r="195" spans="5:5" ht="30" customHeight="1">
      <c r="E195" s="422"/>
    </row>
    <row r="196" spans="5:5" ht="30" customHeight="1">
      <c r="E196" s="422"/>
    </row>
    <row r="197" spans="5:5" ht="30" customHeight="1">
      <c r="E197" s="422"/>
    </row>
    <row r="198" spans="5:5" ht="30" customHeight="1">
      <c r="E198" s="422"/>
    </row>
    <row r="199" spans="5:5" ht="30" customHeight="1">
      <c r="E199" s="422"/>
    </row>
    <row r="200" spans="5:5" ht="30" customHeight="1">
      <c r="E200" s="422"/>
    </row>
    <row r="201" spans="5:5" ht="30" customHeight="1">
      <c r="E201" s="422"/>
    </row>
    <row r="202" spans="5:5" ht="30" customHeight="1">
      <c r="E202" s="422"/>
    </row>
    <row r="203" spans="5:5" ht="30" customHeight="1">
      <c r="E203" s="422"/>
    </row>
    <row r="204" spans="5:5" ht="30" customHeight="1">
      <c r="E204" s="422"/>
    </row>
    <row r="205" spans="5:5" ht="30" customHeight="1">
      <c r="E205" s="422"/>
    </row>
    <row r="206" spans="5:5" ht="30" customHeight="1">
      <c r="E206" s="422"/>
    </row>
    <row r="207" spans="5:5" ht="30" customHeight="1">
      <c r="E207" s="422"/>
    </row>
    <row r="208" spans="5:5" ht="30" customHeight="1">
      <c r="E208" s="422"/>
    </row>
    <row r="209" spans="5:5" ht="30" customHeight="1">
      <c r="E209" s="422"/>
    </row>
    <row r="210" spans="5:5" ht="30" customHeight="1">
      <c r="E210" s="422"/>
    </row>
    <row r="211" spans="5:5" ht="30" customHeight="1">
      <c r="E211" s="422"/>
    </row>
    <row r="212" spans="5:5" ht="30" customHeight="1">
      <c r="E212" s="422"/>
    </row>
    <row r="213" spans="5:5" ht="30" customHeight="1">
      <c r="E213" s="422"/>
    </row>
    <row r="214" spans="5:5" ht="30" customHeight="1">
      <c r="E214" s="422"/>
    </row>
    <row r="215" spans="5:5" ht="30" customHeight="1">
      <c r="E215" s="422"/>
    </row>
    <row r="216" spans="5:5" ht="30" customHeight="1">
      <c r="E216" s="422"/>
    </row>
    <row r="217" spans="5:5" ht="30" customHeight="1">
      <c r="E217" s="422"/>
    </row>
    <row r="218" spans="5:5" ht="30" customHeight="1">
      <c r="E218" s="422"/>
    </row>
    <row r="219" spans="5:5" ht="30" customHeight="1">
      <c r="E219" s="422"/>
    </row>
    <row r="220" spans="5:5" ht="30" customHeight="1">
      <c r="E220" s="422"/>
    </row>
    <row r="221" spans="5:5" ht="30" customHeight="1">
      <c r="E221" s="422"/>
    </row>
    <row r="222" spans="5:5" ht="30" customHeight="1">
      <c r="E222" s="422"/>
    </row>
    <row r="223" spans="5:5" ht="30" customHeight="1">
      <c r="E223" s="422"/>
    </row>
    <row r="224" spans="5:5" ht="30" customHeight="1">
      <c r="E224" s="422"/>
    </row>
    <row r="225" spans="5:5" ht="30" customHeight="1">
      <c r="E225" s="422"/>
    </row>
    <row r="226" spans="5:5" ht="30" customHeight="1">
      <c r="E226" s="422"/>
    </row>
    <row r="227" spans="5:5" ht="30" customHeight="1">
      <c r="E227" s="422"/>
    </row>
    <row r="228" spans="5:5" ht="30" customHeight="1">
      <c r="E228" s="422"/>
    </row>
    <row r="229" spans="5:5" ht="30" customHeight="1">
      <c r="E229" s="422"/>
    </row>
    <row r="230" spans="5:5" ht="30" customHeight="1">
      <c r="E230" s="422"/>
    </row>
    <row r="231" spans="5:5" ht="30" customHeight="1">
      <c r="E231" s="422"/>
    </row>
    <row r="232" spans="5:5" ht="30" customHeight="1">
      <c r="E232" s="422"/>
    </row>
    <row r="233" spans="5:5" ht="30" customHeight="1">
      <c r="E233" s="422"/>
    </row>
    <row r="234" spans="5:5" ht="30" customHeight="1">
      <c r="E234" s="422"/>
    </row>
    <row r="235" spans="5:5" ht="30" customHeight="1">
      <c r="E235" s="422"/>
    </row>
    <row r="236" spans="5:5" ht="30" customHeight="1">
      <c r="E236" s="422"/>
    </row>
    <row r="237" spans="5:5" ht="30" customHeight="1">
      <c r="E237" s="422"/>
    </row>
    <row r="238" spans="5:5" ht="30" customHeight="1">
      <c r="E238" s="422"/>
    </row>
    <row r="239" spans="5:5" ht="30" customHeight="1">
      <c r="E239" s="422"/>
    </row>
    <row r="240" spans="5:5" ht="30" customHeight="1">
      <c r="E240" s="422"/>
    </row>
    <row r="241" spans="5:5" ht="30" customHeight="1">
      <c r="E241" s="422"/>
    </row>
    <row r="242" spans="5:5" ht="30" customHeight="1">
      <c r="E242" s="422"/>
    </row>
    <row r="243" spans="5:5" ht="30" customHeight="1">
      <c r="E243" s="422"/>
    </row>
    <row r="244" spans="5:5" ht="30" customHeight="1">
      <c r="E244" s="422"/>
    </row>
    <row r="245" spans="5:5" ht="30" customHeight="1">
      <c r="E245" s="422"/>
    </row>
    <row r="246" spans="5:5" ht="30" customHeight="1">
      <c r="E246" s="422"/>
    </row>
    <row r="247" spans="5:5" ht="30" customHeight="1">
      <c r="E247" s="422"/>
    </row>
    <row r="248" spans="5:5" ht="30" customHeight="1">
      <c r="E248" s="422"/>
    </row>
    <row r="249" spans="5:5" ht="30" customHeight="1">
      <c r="E249" s="422"/>
    </row>
    <row r="250" spans="5:5" ht="30" customHeight="1">
      <c r="E250" s="422"/>
    </row>
    <row r="251" spans="5:5" ht="30" customHeight="1">
      <c r="E251" s="422"/>
    </row>
    <row r="252" spans="5:5" ht="30" customHeight="1">
      <c r="E252" s="422"/>
    </row>
    <row r="253" spans="5:5" ht="30" customHeight="1">
      <c r="E253" s="422"/>
    </row>
    <row r="254" spans="5:5" ht="30" customHeight="1">
      <c r="E254" s="422"/>
    </row>
    <row r="255" spans="5:5" ht="30" customHeight="1">
      <c r="E255" s="422"/>
    </row>
    <row r="256" spans="5:5" ht="30" customHeight="1">
      <c r="E256" s="422"/>
    </row>
    <row r="257" spans="5:5" ht="30" customHeight="1">
      <c r="E257" s="422"/>
    </row>
    <row r="258" spans="5:5" ht="30" customHeight="1">
      <c r="E258" s="422"/>
    </row>
    <row r="259" spans="5:5" ht="30" customHeight="1">
      <c r="E259" s="422"/>
    </row>
    <row r="260" spans="5:5" ht="30" customHeight="1">
      <c r="E260" s="422"/>
    </row>
    <row r="261" spans="5:5" ht="30" customHeight="1">
      <c r="E261" s="422"/>
    </row>
    <row r="262" spans="5:5" ht="30" customHeight="1">
      <c r="E262" s="422"/>
    </row>
    <row r="263" spans="5:5" ht="30" customHeight="1">
      <c r="E263" s="422"/>
    </row>
    <row r="264" spans="5:5" ht="30" customHeight="1">
      <c r="E264" s="422"/>
    </row>
    <row r="265" spans="5:5" ht="30" customHeight="1">
      <c r="E265" s="422"/>
    </row>
    <row r="266" spans="5:5" ht="30" customHeight="1">
      <c r="E266" s="422"/>
    </row>
    <row r="267" spans="5:5" ht="30" customHeight="1">
      <c r="E267" s="422"/>
    </row>
    <row r="268" spans="5:5" ht="30" customHeight="1">
      <c r="E268" s="422"/>
    </row>
    <row r="269" spans="5:5" ht="30" customHeight="1">
      <c r="E269" s="422"/>
    </row>
    <row r="270" spans="5:5" ht="30" customHeight="1">
      <c r="E270" s="422"/>
    </row>
    <row r="271" spans="5:5" ht="30" customHeight="1">
      <c r="E271" s="422"/>
    </row>
    <row r="272" spans="5:5" ht="30" customHeight="1">
      <c r="E272" s="422"/>
    </row>
    <row r="273" spans="5:5" ht="30" customHeight="1">
      <c r="E273" s="422"/>
    </row>
    <row r="274" spans="5:5" ht="30" customHeight="1">
      <c r="E274" s="422"/>
    </row>
    <row r="275" spans="5:5" ht="30" customHeight="1">
      <c r="E275" s="422"/>
    </row>
    <row r="276" spans="5:5" ht="30" customHeight="1">
      <c r="E276" s="422"/>
    </row>
    <row r="277" spans="5:5" ht="30" customHeight="1">
      <c r="E277" s="422"/>
    </row>
    <row r="278" spans="5:5" ht="30" customHeight="1">
      <c r="E278" s="422"/>
    </row>
    <row r="279" spans="5:5" ht="30" customHeight="1">
      <c r="E279" s="422"/>
    </row>
    <row r="280" spans="5:5" ht="30" customHeight="1">
      <c r="E280" s="422"/>
    </row>
    <row r="281" spans="5:5" ht="30" customHeight="1">
      <c r="E281" s="422"/>
    </row>
    <row r="282" spans="5:5" ht="30" customHeight="1">
      <c r="E282" s="422"/>
    </row>
    <row r="283" spans="5:5" ht="30" customHeight="1">
      <c r="E283" s="422"/>
    </row>
    <row r="284" spans="5:5" ht="30" customHeight="1">
      <c r="E284" s="422"/>
    </row>
    <row r="285" spans="5:5" ht="30" customHeight="1">
      <c r="E285" s="422"/>
    </row>
    <row r="286" spans="5:5" ht="30" customHeight="1">
      <c r="E286" s="422"/>
    </row>
    <row r="287" spans="5:5" ht="30" customHeight="1">
      <c r="E287" s="422"/>
    </row>
    <row r="288" spans="5:5" ht="30" customHeight="1">
      <c r="E288" s="422"/>
    </row>
    <row r="289" spans="5:5" ht="30" customHeight="1">
      <c r="E289" s="422"/>
    </row>
    <row r="290" spans="5:5" ht="30" customHeight="1">
      <c r="E290" s="422"/>
    </row>
    <row r="291" spans="5:5" ht="30" customHeight="1">
      <c r="E291" s="422"/>
    </row>
    <row r="292" spans="5:5" ht="30" customHeight="1">
      <c r="E292" s="422"/>
    </row>
    <row r="293" spans="5:5" ht="30" customHeight="1">
      <c r="E293" s="422"/>
    </row>
    <row r="294" spans="5:5" ht="30" customHeight="1">
      <c r="E294" s="422"/>
    </row>
    <row r="295" spans="5:5" ht="30" customHeight="1">
      <c r="E295" s="422"/>
    </row>
    <row r="296" spans="5:5" ht="30" customHeight="1">
      <c r="E296" s="422"/>
    </row>
    <row r="297" spans="5:5" ht="30" customHeight="1">
      <c r="E297" s="422"/>
    </row>
    <row r="298" spans="5:5" ht="30" customHeight="1">
      <c r="E298" s="422"/>
    </row>
    <row r="299" spans="5:5" ht="30" customHeight="1">
      <c r="E299" s="422"/>
    </row>
    <row r="300" spans="5:5" ht="30" customHeight="1">
      <c r="E300" s="422"/>
    </row>
    <row r="301" spans="5:5" ht="30" customHeight="1">
      <c r="E301" s="422"/>
    </row>
    <row r="302" spans="5:5" ht="30" customHeight="1">
      <c r="E302" s="422"/>
    </row>
    <row r="303" spans="5:5" ht="30" customHeight="1">
      <c r="E303" s="422"/>
    </row>
    <row r="304" spans="5:5" ht="30" customHeight="1">
      <c r="E304" s="422"/>
    </row>
    <row r="305" spans="5:5" ht="30" customHeight="1">
      <c r="E305" s="422"/>
    </row>
    <row r="306" spans="5:5" ht="30" customHeight="1">
      <c r="E306" s="422"/>
    </row>
    <row r="307" spans="5:5" ht="30" customHeight="1">
      <c r="E307" s="422"/>
    </row>
    <row r="308" spans="5:5" ht="30" customHeight="1">
      <c r="E308" s="422"/>
    </row>
    <row r="309" spans="5:5" ht="30" customHeight="1">
      <c r="E309" s="422"/>
    </row>
    <row r="310" spans="5:5" ht="30" customHeight="1">
      <c r="E310" s="422"/>
    </row>
    <row r="311" spans="5:5" ht="30" customHeight="1">
      <c r="E311" s="422"/>
    </row>
    <row r="312" spans="5:5" ht="30" customHeight="1">
      <c r="E312" s="422"/>
    </row>
    <row r="313" spans="5:5" ht="30" customHeight="1">
      <c r="E313" s="422"/>
    </row>
    <row r="314" spans="5:5" ht="30" customHeight="1">
      <c r="E314" s="422"/>
    </row>
    <row r="315" spans="5:5" ht="30" customHeight="1">
      <c r="E315" s="422"/>
    </row>
    <row r="316" spans="5:5" ht="30" customHeight="1">
      <c r="E316" s="422"/>
    </row>
    <row r="317" spans="5:5" ht="30" customHeight="1">
      <c r="E317" s="422"/>
    </row>
    <row r="318" spans="5:5" ht="30" customHeight="1">
      <c r="E318" s="422"/>
    </row>
    <row r="319" spans="5:5" ht="30" customHeight="1">
      <c r="E319" s="422"/>
    </row>
    <row r="320" spans="5:5" ht="30" customHeight="1">
      <c r="E320" s="422"/>
    </row>
    <row r="321" spans="5:5" ht="30" customHeight="1">
      <c r="E321" s="422"/>
    </row>
    <row r="322" spans="5:5" ht="30" customHeight="1">
      <c r="E322" s="422"/>
    </row>
    <row r="323" spans="5:5" ht="30" customHeight="1">
      <c r="E323" s="422"/>
    </row>
    <row r="324" spans="5:5" ht="30" customHeight="1">
      <c r="E324" s="422"/>
    </row>
    <row r="325" spans="5:5" ht="30" customHeight="1">
      <c r="E325" s="422"/>
    </row>
    <row r="326" spans="5:5" ht="30" customHeight="1">
      <c r="E326" s="422"/>
    </row>
    <row r="327" spans="5:5" ht="30" customHeight="1">
      <c r="E327" s="422"/>
    </row>
    <row r="328" spans="5:5" ht="30" customHeight="1">
      <c r="E328" s="422"/>
    </row>
    <row r="329" spans="5:5" ht="30" customHeight="1">
      <c r="E329" s="422"/>
    </row>
    <row r="330" spans="5:5" ht="30" customHeight="1">
      <c r="E330" s="422"/>
    </row>
    <row r="331" spans="5:5" ht="30" customHeight="1">
      <c r="E331" s="422"/>
    </row>
    <row r="332" spans="5:5" ht="30" customHeight="1">
      <c r="E332" s="422"/>
    </row>
    <row r="333" spans="5:5" ht="30" customHeight="1">
      <c r="E333" s="422"/>
    </row>
    <row r="334" spans="5:5" ht="30" customHeight="1">
      <c r="E334" s="422"/>
    </row>
    <row r="335" spans="5:5" ht="30" customHeight="1">
      <c r="E335" s="422"/>
    </row>
    <row r="336" spans="5:5" ht="30" customHeight="1">
      <c r="E336" s="422"/>
    </row>
    <row r="337" spans="5:5" ht="30" customHeight="1">
      <c r="E337" s="422"/>
    </row>
    <row r="338" spans="5:5" ht="30" customHeight="1">
      <c r="E338" s="422"/>
    </row>
    <row r="339" spans="5:5" ht="30" customHeight="1">
      <c r="E339" s="422"/>
    </row>
    <row r="340" spans="5:5" ht="30" customHeight="1">
      <c r="E340" s="422"/>
    </row>
    <row r="341" spans="5:5" ht="30" customHeight="1">
      <c r="E341" s="422"/>
    </row>
    <row r="342" spans="5:5" ht="30" customHeight="1">
      <c r="E342" s="422"/>
    </row>
    <row r="343" spans="5:5" ht="30" customHeight="1">
      <c r="E343" s="422"/>
    </row>
    <row r="344" spans="5:5" ht="30" customHeight="1">
      <c r="E344" s="422"/>
    </row>
    <row r="345" spans="5:5" ht="30" customHeight="1">
      <c r="E345" s="422"/>
    </row>
    <row r="346" spans="5:5" ht="30" customHeight="1">
      <c r="E346" s="422"/>
    </row>
    <row r="347" spans="5:5" ht="30" customHeight="1">
      <c r="E347" s="422"/>
    </row>
    <row r="348" spans="5:5" ht="30" customHeight="1">
      <c r="E348" s="422"/>
    </row>
    <row r="349" spans="5:5" ht="30" customHeight="1">
      <c r="E349" s="422"/>
    </row>
    <row r="350" spans="5:5" ht="30" customHeight="1">
      <c r="E350" s="422"/>
    </row>
    <row r="351" spans="5:5" ht="30" customHeight="1">
      <c r="E351" s="422"/>
    </row>
    <row r="352" spans="5:5" ht="30" customHeight="1">
      <c r="E352" s="422"/>
    </row>
    <row r="353" spans="5:5" ht="30" customHeight="1">
      <c r="E353" s="422"/>
    </row>
    <row r="354" spans="5:5" ht="30" customHeight="1">
      <c r="E354" s="422"/>
    </row>
    <row r="355" spans="5:5" ht="30" customHeight="1">
      <c r="E355" s="422"/>
    </row>
    <row r="356" spans="5:5" ht="30" customHeight="1">
      <c r="E356" s="422"/>
    </row>
    <row r="357" spans="5:5" ht="30" customHeight="1">
      <c r="E357" s="422"/>
    </row>
    <row r="358" spans="5:5" ht="30" customHeight="1">
      <c r="E358" s="422"/>
    </row>
    <row r="359" spans="5:5" ht="30" customHeight="1">
      <c r="E359" s="422"/>
    </row>
    <row r="360" spans="5:5" ht="30" customHeight="1">
      <c r="E360" s="422"/>
    </row>
    <row r="361" spans="5:5" ht="30" customHeight="1">
      <c r="E361" s="422"/>
    </row>
    <row r="362" spans="5:5" ht="30" customHeight="1">
      <c r="E362" s="422"/>
    </row>
    <row r="363" spans="5:5" ht="30" customHeight="1">
      <c r="E363" s="422"/>
    </row>
    <row r="364" spans="5:5" ht="30" customHeight="1">
      <c r="E364" s="422"/>
    </row>
    <row r="365" spans="5:5" ht="30" customHeight="1">
      <c r="E365" s="422"/>
    </row>
    <row r="366" spans="5:5" ht="30" customHeight="1">
      <c r="E366" s="422"/>
    </row>
    <row r="367" spans="5:5" ht="30" customHeight="1">
      <c r="E367" s="422"/>
    </row>
    <row r="368" spans="5:5" ht="30" customHeight="1">
      <c r="E368" s="422"/>
    </row>
    <row r="369" spans="5:5" ht="30" customHeight="1">
      <c r="E369" s="422"/>
    </row>
    <row r="370" spans="5:5" ht="30" customHeight="1">
      <c r="E370" s="422"/>
    </row>
    <row r="371" spans="5:5" ht="30" customHeight="1">
      <c r="E371" s="422"/>
    </row>
    <row r="372" spans="5:5" ht="30" customHeight="1">
      <c r="E372" s="422"/>
    </row>
    <row r="373" spans="5:5" ht="30" customHeight="1">
      <c r="E373" s="422"/>
    </row>
    <row r="374" spans="5:5" ht="30" customHeight="1">
      <c r="E374" s="422"/>
    </row>
    <row r="375" spans="5:5" ht="30" customHeight="1">
      <c r="E375" s="422"/>
    </row>
    <row r="376" spans="5:5" ht="30" customHeight="1">
      <c r="E376" s="422"/>
    </row>
    <row r="377" spans="5:5" ht="30" customHeight="1">
      <c r="E377" s="422"/>
    </row>
    <row r="378" spans="5:5" ht="30" customHeight="1">
      <c r="E378" s="422"/>
    </row>
    <row r="379" spans="5:5" ht="30" customHeight="1">
      <c r="E379" s="422"/>
    </row>
    <row r="380" spans="5:5" ht="30" customHeight="1">
      <c r="E380" s="422"/>
    </row>
    <row r="381" spans="5:5" ht="30" customHeight="1">
      <c r="E381" s="422"/>
    </row>
    <row r="382" spans="5:5" ht="30" customHeight="1">
      <c r="E382" s="422"/>
    </row>
    <row r="383" spans="5:5" ht="30" customHeight="1">
      <c r="E383" s="422"/>
    </row>
    <row r="384" spans="5:5" ht="30" customHeight="1">
      <c r="E384" s="422"/>
    </row>
    <row r="385" spans="5:5" ht="30" customHeight="1">
      <c r="E385" s="422"/>
    </row>
    <row r="386" spans="5:5" ht="30" customHeight="1">
      <c r="E386" s="422"/>
    </row>
    <row r="387" spans="5:5" ht="30" customHeight="1">
      <c r="E387" s="422"/>
    </row>
    <row r="388" spans="5:5" ht="30" customHeight="1">
      <c r="E388" s="422"/>
    </row>
    <row r="389" spans="5:5" ht="30" customHeight="1">
      <c r="E389" s="422"/>
    </row>
    <row r="390" spans="5:5" ht="30" customHeight="1">
      <c r="E390" s="422"/>
    </row>
    <row r="391" spans="5:5" ht="30" customHeight="1">
      <c r="E391" s="422"/>
    </row>
    <row r="392" spans="5:5" ht="30" customHeight="1">
      <c r="E392" s="422"/>
    </row>
    <row r="393" spans="5:5" ht="30" customHeight="1">
      <c r="E393" s="422"/>
    </row>
    <row r="394" spans="5:5" ht="30" customHeight="1">
      <c r="E394" s="422"/>
    </row>
    <row r="395" spans="5:5" ht="30" customHeight="1">
      <c r="E395" s="422"/>
    </row>
    <row r="396" spans="5:5" ht="30" customHeight="1">
      <c r="E396" s="422"/>
    </row>
    <row r="397" spans="5:5" ht="30" customHeight="1">
      <c r="E397" s="422"/>
    </row>
    <row r="398" spans="5:5" ht="30" customHeight="1">
      <c r="E398" s="422"/>
    </row>
    <row r="399" spans="5:5" ht="30" customHeight="1">
      <c r="E399" s="422"/>
    </row>
    <row r="400" spans="5:5" ht="30" customHeight="1">
      <c r="E400" s="422"/>
    </row>
    <row r="401" spans="5:5" ht="30" customHeight="1">
      <c r="E401" s="422"/>
    </row>
    <row r="402" spans="5:5" ht="30" customHeight="1">
      <c r="E402" s="422"/>
    </row>
    <row r="403" spans="5:5" ht="30" customHeight="1">
      <c r="E403" s="422"/>
    </row>
    <row r="404" spans="5:5" ht="30" customHeight="1">
      <c r="E404" s="422"/>
    </row>
    <row r="405" spans="5:5" ht="30" customHeight="1">
      <c r="E405" s="422"/>
    </row>
    <row r="406" spans="5:5" ht="30" customHeight="1">
      <c r="E406" s="422"/>
    </row>
    <row r="407" spans="5:5" ht="30" customHeight="1">
      <c r="E407" s="422"/>
    </row>
    <row r="408" spans="5:5" ht="30" customHeight="1">
      <c r="E408" s="422"/>
    </row>
    <row r="409" spans="5:5" ht="30" customHeight="1">
      <c r="E409" s="422"/>
    </row>
    <row r="410" spans="5:5" ht="30" customHeight="1">
      <c r="E410" s="422"/>
    </row>
    <row r="411" spans="5:5" ht="30" customHeight="1">
      <c r="E411" s="422"/>
    </row>
    <row r="412" spans="5:5" ht="30" customHeight="1">
      <c r="E412" s="422"/>
    </row>
    <row r="413" spans="5:5" ht="30" customHeight="1">
      <c r="E413" s="422"/>
    </row>
    <row r="414" spans="5:5" ht="30" customHeight="1">
      <c r="E414" s="422"/>
    </row>
    <row r="415" spans="5:5" ht="30" customHeight="1">
      <c r="E415" s="422"/>
    </row>
    <row r="416" spans="5:5" ht="30" customHeight="1">
      <c r="E416" s="422"/>
    </row>
    <row r="417" spans="5:5" ht="30" customHeight="1">
      <c r="E417" s="422"/>
    </row>
    <row r="418" spans="5:5" ht="30" customHeight="1">
      <c r="E418" s="422"/>
    </row>
    <row r="419" spans="5:5" ht="30" customHeight="1">
      <c r="E419" s="422"/>
    </row>
    <row r="420" spans="5:5" ht="30" customHeight="1">
      <c r="E420" s="422"/>
    </row>
    <row r="421" spans="5:5" ht="30" customHeight="1">
      <c r="E421" s="422"/>
    </row>
    <row r="422" spans="5:5" ht="30" customHeight="1">
      <c r="E422" s="422"/>
    </row>
    <row r="423" spans="5:5" ht="30" customHeight="1">
      <c r="E423" s="422"/>
    </row>
    <row r="424" spans="5:5" ht="30" customHeight="1">
      <c r="E424" s="422"/>
    </row>
    <row r="425" spans="5:5" ht="30" customHeight="1">
      <c r="E425" s="422"/>
    </row>
    <row r="426" spans="5:5" ht="30" customHeight="1">
      <c r="E426" s="422"/>
    </row>
    <row r="427" spans="5:5" ht="30" customHeight="1">
      <c r="E427" s="422"/>
    </row>
    <row r="428" spans="5:5" ht="30" customHeight="1">
      <c r="E428" s="422"/>
    </row>
    <row r="429" spans="5:5" ht="30" customHeight="1">
      <c r="E429" s="422"/>
    </row>
    <row r="430" spans="5:5" ht="30" customHeight="1">
      <c r="E430" s="422"/>
    </row>
    <row r="431" spans="5:5" ht="30" customHeight="1">
      <c r="E431" s="422"/>
    </row>
    <row r="432" spans="5:5" ht="30" customHeight="1">
      <c r="E432" s="422"/>
    </row>
    <row r="433" spans="5:5" ht="30" customHeight="1">
      <c r="E433" s="422"/>
    </row>
    <row r="434" spans="5:5" ht="30" customHeight="1">
      <c r="E434" s="422"/>
    </row>
    <row r="435" spans="5:5" ht="30" customHeight="1">
      <c r="E435" s="422"/>
    </row>
    <row r="436" spans="5:5" ht="30" customHeight="1">
      <c r="E436" s="422"/>
    </row>
    <row r="437" spans="5:5" ht="30" customHeight="1">
      <c r="E437" s="422"/>
    </row>
    <row r="438" spans="5:5" ht="30" customHeight="1">
      <c r="E438" s="422"/>
    </row>
    <row r="439" spans="5:5" ht="30" customHeight="1">
      <c r="E439" s="422"/>
    </row>
    <row r="440" spans="5:5" ht="30" customHeight="1">
      <c r="E440" s="422"/>
    </row>
    <row r="441" spans="5:5" ht="30" customHeight="1">
      <c r="E441" s="422"/>
    </row>
    <row r="442" spans="5:5" ht="30" customHeight="1">
      <c r="E442" s="422"/>
    </row>
    <row r="443" spans="5:5" ht="30" customHeight="1">
      <c r="E443" s="422"/>
    </row>
    <row r="444" spans="5:5" ht="30" customHeight="1">
      <c r="E444" s="422"/>
    </row>
    <row r="445" spans="5:5" ht="30" customHeight="1">
      <c r="E445" s="422"/>
    </row>
    <row r="446" spans="5:5" ht="30" customHeight="1">
      <c r="E446" s="422"/>
    </row>
    <row r="447" spans="5:5" ht="30" customHeight="1">
      <c r="E447" s="422"/>
    </row>
    <row r="448" spans="5:5" ht="30" customHeight="1">
      <c r="E448" s="422"/>
    </row>
    <row r="449" spans="5:5" ht="30" customHeight="1">
      <c r="E449" s="422"/>
    </row>
    <row r="450" spans="5:5" ht="30" customHeight="1">
      <c r="E450" s="422"/>
    </row>
    <row r="451" spans="5:5" ht="30" customHeight="1">
      <c r="E451" s="422"/>
    </row>
    <row r="452" spans="5:5" ht="30" customHeight="1">
      <c r="E452" s="422"/>
    </row>
    <row r="453" spans="5:5" ht="30" customHeight="1">
      <c r="E453" s="422"/>
    </row>
    <row r="454" spans="5:5" ht="30" customHeight="1">
      <c r="E454" s="422"/>
    </row>
    <row r="455" spans="5:5" ht="30" customHeight="1">
      <c r="E455" s="422"/>
    </row>
    <row r="456" spans="5:5" ht="30" customHeight="1">
      <c r="E456" s="422"/>
    </row>
    <row r="457" spans="5:5" ht="30" customHeight="1">
      <c r="E457" s="422"/>
    </row>
    <row r="458" spans="5:5" ht="30" customHeight="1">
      <c r="E458" s="422"/>
    </row>
    <row r="459" spans="5:5" ht="30" customHeight="1">
      <c r="E459" s="422"/>
    </row>
    <row r="460" spans="5:5" ht="30" customHeight="1">
      <c r="E460" s="422"/>
    </row>
    <row r="461" spans="5:5" ht="30" customHeight="1">
      <c r="E461" s="422"/>
    </row>
    <row r="462" spans="5:5" ht="30" customHeight="1">
      <c r="E462" s="422"/>
    </row>
    <row r="463" spans="5:5" ht="30" customHeight="1">
      <c r="E463" s="422"/>
    </row>
    <row r="464" spans="5:5" ht="30" customHeight="1">
      <c r="E464" s="422"/>
    </row>
    <row r="465" spans="5:5" ht="30" customHeight="1">
      <c r="E465" s="422"/>
    </row>
    <row r="466" spans="5:5" ht="30" customHeight="1">
      <c r="E466" s="422"/>
    </row>
    <row r="467" spans="5:5" ht="30" customHeight="1">
      <c r="E467" s="422"/>
    </row>
    <row r="468" spans="5:5" ht="30" customHeight="1">
      <c r="E468" s="422"/>
    </row>
    <row r="469" spans="5:5" ht="30" customHeight="1">
      <c r="E469" s="422"/>
    </row>
    <row r="470" spans="5:5" ht="30" customHeight="1">
      <c r="E470" s="422"/>
    </row>
    <row r="471" spans="5:5" ht="30" customHeight="1">
      <c r="E471" s="422"/>
    </row>
    <row r="472" spans="5:5" ht="30" customHeight="1">
      <c r="E472" s="422"/>
    </row>
    <row r="473" spans="5:5" ht="30" customHeight="1">
      <c r="E473" s="422"/>
    </row>
    <row r="474" spans="5:5" ht="30" customHeight="1">
      <c r="E474" s="422"/>
    </row>
    <row r="475" spans="5:5" ht="30" customHeight="1">
      <c r="E475" s="422"/>
    </row>
    <row r="476" spans="5:5" ht="30" customHeight="1">
      <c r="E476" s="422"/>
    </row>
    <row r="477" spans="5:5" ht="30" customHeight="1">
      <c r="E477" s="422"/>
    </row>
    <row r="478" spans="5:5" ht="30" customHeight="1">
      <c r="E478" s="422"/>
    </row>
    <row r="479" spans="5:5" ht="30" customHeight="1">
      <c r="E479" s="422"/>
    </row>
    <row r="480" spans="5:5" ht="30" customHeight="1">
      <c r="E480" s="422"/>
    </row>
    <row r="481" spans="5:5" ht="30" customHeight="1">
      <c r="E481" s="422"/>
    </row>
    <row r="482" spans="5:5" ht="30" customHeight="1">
      <c r="E482" s="422"/>
    </row>
    <row r="483" spans="5:5" ht="30" customHeight="1">
      <c r="E483" s="422"/>
    </row>
    <row r="484" spans="5:5" ht="30" customHeight="1">
      <c r="E484" s="422"/>
    </row>
    <row r="485" spans="5:5" ht="30" customHeight="1">
      <c r="E485" s="422"/>
    </row>
    <row r="486" spans="5:5" ht="30" customHeight="1">
      <c r="E486" s="422"/>
    </row>
    <row r="487" spans="5:5" ht="30" customHeight="1">
      <c r="E487" s="422"/>
    </row>
    <row r="488" spans="5:5" ht="30" customHeight="1">
      <c r="E488" s="422"/>
    </row>
    <row r="489" spans="5:5" ht="30" customHeight="1">
      <c r="E489" s="422"/>
    </row>
    <row r="490" spans="5:5" ht="30" customHeight="1">
      <c r="E490" s="422"/>
    </row>
    <row r="491" spans="5:5" ht="30" customHeight="1">
      <c r="E491" s="422"/>
    </row>
    <row r="492" spans="5:5" ht="30" customHeight="1">
      <c r="E492" s="422"/>
    </row>
    <row r="493" spans="5:5" ht="30" customHeight="1">
      <c r="E493" s="422"/>
    </row>
    <row r="494" spans="5:5" ht="30" customHeight="1">
      <c r="E494" s="422"/>
    </row>
    <row r="495" spans="5:5" ht="30" customHeight="1">
      <c r="E495" s="422"/>
    </row>
    <row r="496" spans="5:5" ht="30" customHeight="1">
      <c r="E496" s="422"/>
    </row>
    <row r="497" spans="5:5" ht="30" customHeight="1">
      <c r="E497" s="422"/>
    </row>
    <row r="498" spans="5:5" ht="30" customHeight="1">
      <c r="E498" s="422"/>
    </row>
    <row r="499" spans="5:5" ht="30" customHeight="1">
      <c r="E499" s="422"/>
    </row>
    <row r="500" spans="5:5" ht="30" customHeight="1">
      <c r="E500" s="422"/>
    </row>
    <row r="501" spans="5:5" ht="30" customHeight="1">
      <c r="E501" s="422"/>
    </row>
    <row r="502" spans="5:5" ht="30" customHeight="1">
      <c r="E502" s="422"/>
    </row>
    <row r="503" spans="5:5" ht="30" customHeight="1">
      <c r="E503" s="422"/>
    </row>
    <row r="504" spans="5:5" ht="30" customHeight="1">
      <c r="E504" s="422"/>
    </row>
    <row r="505" spans="5:5" ht="30" customHeight="1">
      <c r="E505" s="422"/>
    </row>
    <row r="506" spans="5:5" ht="30" customHeight="1">
      <c r="E506" s="422"/>
    </row>
    <row r="507" spans="5:5" ht="30" customHeight="1">
      <c r="E507" s="422"/>
    </row>
    <row r="508" spans="5:5" ht="30" customHeight="1">
      <c r="E508" s="422"/>
    </row>
    <row r="509" spans="5:5" ht="30" customHeight="1">
      <c r="E509" s="422"/>
    </row>
    <row r="510" spans="5:5" ht="30" customHeight="1">
      <c r="E510" s="422"/>
    </row>
    <row r="511" spans="5:5" ht="30" customHeight="1">
      <c r="E511" s="422"/>
    </row>
    <row r="512" spans="5:5" ht="30" customHeight="1">
      <c r="E512" s="422"/>
    </row>
    <row r="513" spans="5:5" ht="30" customHeight="1">
      <c r="E513" s="422"/>
    </row>
    <row r="514" spans="5:5" ht="30" customHeight="1">
      <c r="E514" s="422"/>
    </row>
    <row r="515" spans="5:5" ht="30" customHeight="1">
      <c r="E515" s="422"/>
    </row>
    <row r="516" spans="5:5" ht="30" customHeight="1">
      <c r="E516" s="422"/>
    </row>
    <row r="517" spans="5:5" ht="30" customHeight="1">
      <c r="E517" s="422"/>
    </row>
    <row r="518" spans="5:5" ht="30" customHeight="1">
      <c r="E518" s="422"/>
    </row>
    <row r="519" spans="5:5" ht="30" customHeight="1">
      <c r="E519" s="422"/>
    </row>
    <row r="520" spans="5:5" ht="30" customHeight="1">
      <c r="E520" s="422"/>
    </row>
    <row r="521" spans="5:5" ht="30" customHeight="1">
      <c r="E521" s="422"/>
    </row>
    <row r="522" spans="5:5" ht="30" customHeight="1">
      <c r="E522" s="422"/>
    </row>
    <row r="523" spans="5:5" ht="30" customHeight="1">
      <c r="E523" s="422"/>
    </row>
    <row r="524" spans="5:5" ht="30" customHeight="1">
      <c r="E524" s="422"/>
    </row>
    <row r="525" spans="5:5" ht="30" customHeight="1">
      <c r="E525" s="422"/>
    </row>
    <row r="526" spans="5:5" ht="30" customHeight="1">
      <c r="E526" s="422"/>
    </row>
    <row r="527" spans="5:5" ht="30" customHeight="1">
      <c r="E527" s="422"/>
    </row>
    <row r="528" spans="5:5" ht="30" customHeight="1">
      <c r="E528" s="422"/>
    </row>
    <row r="529" spans="5:5" ht="30" customHeight="1">
      <c r="E529" s="422"/>
    </row>
    <row r="530" spans="5:5" ht="30" customHeight="1">
      <c r="E530" s="422"/>
    </row>
    <row r="531" spans="5:5" ht="30" customHeight="1">
      <c r="E531" s="422"/>
    </row>
    <row r="532" spans="5:5" ht="30" customHeight="1"/>
    <row r="533" spans="5:5" ht="30" customHeight="1"/>
    <row r="534" spans="5:5" ht="30" customHeight="1"/>
  </sheetData>
  <mergeCells count="22">
    <mergeCell ref="M3:N3"/>
    <mergeCell ref="O3:P3"/>
    <mergeCell ref="A5:A30"/>
    <mergeCell ref="B5:B30"/>
    <mergeCell ref="Q23:Q24"/>
    <mergeCell ref="Q25:Q26"/>
    <mergeCell ref="A32:A78"/>
    <mergeCell ref="B32:B78"/>
    <mergeCell ref="B83:D83"/>
    <mergeCell ref="B1:Q1"/>
    <mergeCell ref="I3:J3"/>
    <mergeCell ref="K3:L3"/>
    <mergeCell ref="A2:Q2"/>
    <mergeCell ref="A3:A4"/>
    <mergeCell ref="B3:B4"/>
    <mergeCell ref="C3:C4"/>
    <mergeCell ref="D3:D4"/>
    <mergeCell ref="E3:E4"/>
    <mergeCell ref="F3:F4"/>
    <mergeCell ref="G3:G4"/>
    <mergeCell ref="H3:H4"/>
    <mergeCell ref="Q3:Q4"/>
  </mergeCells>
  <phoneticPr fontId="5" type="noConversion"/>
  <pageMargins left="0.25" right="0.25" top="0.75" bottom="0.75" header="0.3" footer="0.3"/>
  <pageSetup paperSize="9" scale="5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workbookViewId="0">
      <selection activeCell="G28" sqref="G28"/>
    </sheetView>
  </sheetViews>
  <sheetFormatPr defaultRowHeight="16.5"/>
  <cols>
    <col min="1" max="3" width="9" style="491"/>
    <col min="4" max="4" width="27.25" style="491" bestFit="1" customWidth="1"/>
    <col min="5" max="5" width="45" style="491" bestFit="1" customWidth="1"/>
    <col min="6" max="259" width="9" style="491"/>
    <col min="260" max="260" width="27.25" style="491" bestFit="1" customWidth="1"/>
    <col min="261" max="261" width="45" style="491" bestFit="1" customWidth="1"/>
    <col min="262" max="515" width="9" style="491"/>
    <col min="516" max="516" width="27.25" style="491" bestFit="1" customWidth="1"/>
    <col min="517" max="517" width="45" style="491" bestFit="1" customWidth="1"/>
    <col min="518" max="771" width="9" style="491"/>
    <col min="772" max="772" width="27.25" style="491" bestFit="1" customWidth="1"/>
    <col min="773" max="773" width="45" style="491" bestFit="1" customWidth="1"/>
    <col min="774" max="1027" width="9" style="491"/>
    <col min="1028" max="1028" width="27.25" style="491" bestFit="1" customWidth="1"/>
    <col min="1029" max="1029" width="45" style="491" bestFit="1" customWidth="1"/>
    <col min="1030" max="1283" width="9" style="491"/>
    <col min="1284" max="1284" width="27.25" style="491" bestFit="1" customWidth="1"/>
    <col min="1285" max="1285" width="45" style="491" bestFit="1" customWidth="1"/>
    <col min="1286" max="1539" width="9" style="491"/>
    <col min="1540" max="1540" width="27.25" style="491" bestFit="1" customWidth="1"/>
    <col min="1541" max="1541" width="45" style="491" bestFit="1" customWidth="1"/>
    <col min="1542" max="1795" width="9" style="491"/>
    <col min="1796" max="1796" width="27.25" style="491" bestFit="1" customWidth="1"/>
    <col min="1797" max="1797" width="45" style="491" bestFit="1" customWidth="1"/>
    <col min="1798" max="2051" width="9" style="491"/>
    <col min="2052" max="2052" width="27.25" style="491" bestFit="1" customWidth="1"/>
    <col min="2053" max="2053" width="45" style="491" bestFit="1" customWidth="1"/>
    <col min="2054" max="2307" width="9" style="491"/>
    <col min="2308" max="2308" width="27.25" style="491" bestFit="1" customWidth="1"/>
    <col min="2309" max="2309" width="45" style="491" bestFit="1" customWidth="1"/>
    <col min="2310" max="2563" width="9" style="491"/>
    <col min="2564" max="2564" width="27.25" style="491" bestFit="1" customWidth="1"/>
    <col min="2565" max="2565" width="45" style="491" bestFit="1" customWidth="1"/>
    <col min="2566" max="2819" width="9" style="491"/>
    <col min="2820" max="2820" width="27.25" style="491" bestFit="1" customWidth="1"/>
    <col min="2821" max="2821" width="45" style="491" bestFit="1" customWidth="1"/>
    <col min="2822" max="3075" width="9" style="491"/>
    <col min="3076" max="3076" width="27.25" style="491" bestFit="1" customWidth="1"/>
    <col min="3077" max="3077" width="45" style="491" bestFit="1" customWidth="1"/>
    <col min="3078" max="3331" width="9" style="491"/>
    <col min="3332" max="3332" width="27.25" style="491" bestFit="1" customWidth="1"/>
    <col min="3333" max="3333" width="45" style="491" bestFit="1" customWidth="1"/>
    <col min="3334" max="3587" width="9" style="491"/>
    <col min="3588" max="3588" width="27.25" style="491" bestFit="1" customWidth="1"/>
    <col min="3589" max="3589" width="45" style="491" bestFit="1" customWidth="1"/>
    <col min="3590" max="3843" width="9" style="491"/>
    <col min="3844" max="3844" width="27.25" style="491" bestFit="1" customWidth="1"/>
    <col min="3845" max="3845" width="45" style="491" bestFit="1" customWidth="1"/>
    <col min="3846" max="4099" width="9" style="491"/>
    <col min="4100" max="4100" width="27.25" style="491" bestFit="1" customWidth="1"/>
    <col min="4101" max="4101" width="45" style="491" bestFit="1" customWidth="1"/>
    <col min="4102" max="4355" width="9" style="491"/>
    <col min="4356" max="4356" width="27.25" style="491" bestFit="1" customWidth="1"/>
    <col min="4357" max="4357" width="45" style="491" bestFit="1" customWidth="1"/>
    <col min="4358" max="4611" width="9" style="491"/>
    <col min="4612" max="4612" width="27.25" style="491" bestFit="1" customWidth="1"/>
    <col min="4613" max="4613" width="45" style="491" bestFit="1" customWidth="1"/>
    <col min="4614" max="4867" width="9" style="491"/>
    <col min="4868" max="4868" width="27.25" style="491" bestFit="1" customWidth="1"/>
    <col min="4869" max="4869" width="45" style="491" bestFit="1" customWidth="1"/>
    <col min="4870" max="5123" width="9" style="491"/>
    <col min="5124" max="5124" width="27.25" style="491" bestFit="1" customWidth="1"/>
    <col min="5125" max="5125" width="45" style="491" bestFit="1" customWidth="1"/>
    <col min="5126" max="5379" width="9" style="491"/>
    <col min="5380" max="5380" width="27.25" style="491" bestFit="1" customWidth="1"/>
    <col min="5381" max="5381" width="45" style="491" bestFit="1" customWidth="1"/>
    <col min="5382" max="5635" width="9" style="491"/>
    <col min="5636" max="5636" width="27.25" style="491" bestFit="1" customWidth="1"/>
    <col min="5637" max="5637" width="45" style="491" bestFit="1" customWidth="1"/>
    <col min="5638" max="5891" width="9" style="491"/>
    <col min="5892" max="5892" width="27.25" style="491" bestFit="1" customWidth="1"/>
    <col min="5893" max="5893" width="45" style="491" bestFit="1" customWidth="1"/>
    <col min="5894" max="6147" width="9" style="491"/>
    <col min="6148" max="6148" width="27.25" style="491" bestFit="1" customWidth="1"/>
    <col min="6149" max="6149" width="45" style="491" bestFit="1" customWidth="1"/>
    <col min="6150" max="6403" width="9" style="491"/>
    <col min="6404" max="6404" width="27.25" style="491" bestFit="1" customWidth="1"/>
    <col min="6405" max="6405" width="45" style="491" bestFit="1" customWidth="1"/>
    <col min="6406" max="6659" width="9" style="491"/>
    <col min="6660" max="6660" width="27.25" style="491" bestFit="1" customWidth="1"/>
    <col min="6661" max="6661" width="45" style="491" bestFit="1" customWidth="1"/>
    <col min="6662" max="6915" width="9" style="491"/>
    <col min="6916" max="6916" width="27.25" style="491" bestFit="1" customWidth="1"/>
    <col min="6917" max="6917" width="45" style="491" bestFit="1" customWidth="1"/>
    <col min="6918" max="7171" width="9" style="491"/>
    <col min="7172" max="7172" width="27.25" style="491" bestFit="1" customWidth="1"/>
    <col min="7173" max="7173" width="45" style="491" bestFit="1" customWidth="1"/>
    <col min="7174" max="7427" width="9" style="491"/>
    <col min="7428" max="7428" width="27.25" style="491" bestFit="1" customWidth="1"/>
    <col min="7429" max="7429" width="45" style="491" bestFit="1" customWidth="1"/>
    <col min="7430" max="7683" width="9" style="491"/>
    <col min="7684" max="7684" width="27.25" style="491" bestFit="1" customWidth="1"/>
    <col min="7685" max="7685" width="45" style="491" bestFit="1" customWidth="1"/>
    <col min="7686" max="7939" width="9" style="491"/>
    <col min="7940" max="7940" width="27.25" style="491" bestFit="1" customWidth="1"/>
    <col min="7941" max="7941" width="45" style="491" bestFit="1" customWidth="1"/>
    <col min="7942" max="8195" width="9" style="491"/>
    <col min="8196" max="8196" width="27.25" style="491" bestFit="1" customWidth="1"/>
    <col min="8197" max="8197" width="45" style="491" bestFit="1" customWidth="1"/>
    <col min="8198" max="8451" width="9" style="491"/>
    <col min="8452" max="8452" width="27.25" style="491" bestFit="1" customWidth="1"/>
    <col min="8453" max="8453" width="45" style="491" bestFit="1" customWidth="1"/>
    <col min="8454" max="8707" width="9" style="491"/>
    <col min="8708" max="8708" width="27.25" style="491" bestFit="1" customWidth="1"/>
    <col min="8709" max="8709" width="45" style="491" bestFit="1" customWidth="1"/>
    <col min="8710" max="8963" width="9" style="491"/>
    <col min="8964" max="8964" width="27.25" style="491" bestFit="1" customWidth="1"/>
    <col min="8965" max="8965" width="45" style="491" bestFit="1" customWidth="1"/>
    <col min="8966" max="9219" width="9" style="491"/>
    <col min="9220" max="9220" width="27.25" style="491" bestFit="1" customWidth="1"/>
    <col min="9221" max="9221" width="45" style="491" bestFit="1" customWidth="1"/>
    <col min="9222" max="9475" width="9" style="491"/>
    <col min="9476" max="9476" width="27.25" style="491" bestFit="1" customWidth="1"/>
    <col min="9477" max="9477" width="45" style="491" bestFit="1" customWidth="1"/>
    <col min="9478" max="9731" width="9" style="491"/>
    <col min="9732" max="9732" width="27.25" style="491" bestFit="1" customWidth="1"/>
    <col min="9733" max="9733" width="45" style="491" bestFit="1" customWidth="1"/>
    <col min="9734" max="9987" width="9" style="491"/>
    <col min="9988" max="9988" width="27.25" style="491" bestFit="1" customWidth="1"/>
    <col min="9989" max="9989" width="45" style="491" bestFit="1" customWidth="1"/>
    <col min="9990" max="10243" width="9" style="491"/>
    <col min="10244" max="10244" width="27.25" style="491" bestFit="1" customWidth="1"/>
    <col min="10245" max="10245" width="45" style="491" bestFit="1" customWidth="1"/>
    <col min="10246" max="10499" width="9" style="491"/>
    <col min="10500" max="10500" width="27.25" style="491" bestFit="1" customWidth="1"/>
    <col min="10501" max="10501" width="45" style="491" bestFit="1" customWidth="1"/>
    <col min="10502" max="10755" width="9" style="491"/>
    <col min="10756" max="10756" width="27.25" style="491" bestFit="1" customWidth="1"/>
    <col min="10757" max="10757" width="45" style="491" bestFit="1" customWidth="1"/>
    <col min="10758" max="11011" width="9" style="491"/>
    <col min="11012" max="11012" width="27.25" style="491" bestFit="1" customWidth="1"/>
    <col min="11013" max="11013" width="45" style="491" bestFit="1" customWidth="1"/>
    <col min="11014" max="11267" width="9" style="491"/>
    <col min="11268" max="11268" width="27.25" style="491" bestFit="1" customWidth="1"/>
    <col min="11269" max="11269" width="45" style="491" bestFit="1" customWidth="1"/>
    <col min="11270" max="11523" width="9" style="491"/>
    <col min="11524" max="11524" width="27.25" style="491" bestFit="1" customWidth="1"/>
    <col min="11525" max="11525" width="45" style="491" bestFit="1" customWidth="1"/>
    <col min="11526" max="11779" width="9" style="491"/>
    <col min="11780" max="11780" width="27.25" style="491" bestFit="1" customWidth="1"/>
    <col min="11781" max="11781" width="45" style="491" bestFit="1" customWidth="1"/>
    <col min="11782" max="12035" width="9" style="491"/>
    <col min="12036" max="12036" width="27.25" style="491" bestFit="1" customWidth="1"/>
    <col min="12037" max="12037" width="45" style="491" bestFit="1" customWidth="1"/>
    <col min="12038" max="12291" width="9" style="491"/>
    <col min="12292" max="12292" width="27.25" style="491" bestFit="1" customWidth="1"/>
    <col min="12293" max="12293" width="45" style="491" bestFit="1" customWidth="1"/>
    <col min="12294" max="12547" width="9" style="491"/>
    <col min="12548" max="12548" width="27.25" style="491" bestFit="1" customWidth="1"/>
    <col min="12549" max="12549" width="45" style="491" bestFit="1" customWidth="1"/>
    <col min="12550" max="12803" width="9" style="491"/>
    <col min="12804" max="12804" width="27.25" style="491" bestFit="1" customWidth="1"/>
    <col min="12805" max="12805" width="45" style="491" bestFit="1" customWidth="1"/>
    <col min="12806" max="13059" width="9" style="491"/>
    <col min="13060" max="13060" width="27.25" style="491" bestFit="1" customWidth="1"/>
    <col min="13061" max="13061" width="45" style="491" bestFit="1" customWidth="1"/>
    <col min="13062" max="13315" width="9" style="491"/>
    <col min="13316" max="13316" width="27.25" style="491" bestFit="1" customWidth="1"/>
    <col min="13317" max="13317" width="45" style="491" bestFit="1" customWidth="1"/>
    <col min="13318" max="13571" width="9" style="491"/>
    <col min="13572" max="13572" width="27.25" style="491" bestFit="1" customWidth="1"/>
    <col min="13573" max="13573" width="45" style="491" bestFit="1" customWidth="1"/>
    <col min="13574" max="13827" width="9" style="491"/>
    <col min="13828" max="13828" width="27.25" style="491" bestFit="1" customWidth="1"/>
    <col min="13829" max="13829" width="45" style="491" bestFit="1" customWidth="1"/>
    <col min="13830" max="14083" width="9" style="491"/>
    <col min="14084" max="14084" width="27.25" style="491" bestFit="1" customWidth="1"/>
    <col min="14085" max="14085" width="45" style="491" bestFit="1" customWidth="1"/>
    <col min="14086" max="14339" width="9" style="491"/>
    <col min="14340" max="14340" width="27.25" style="491" bestFit="1" customWidth="1"/>
    <col min="14341" max="14341" width="45" style="491" bestFit="1" customWidth="1"/>
    <col min="14342" max="14595" width="9" style="491"/>
    <col min="14596" max="14596" width="27.25" style="491" bestFit="1" customWidth="1"/>
    <col min="14597" max="14597" width="45" style="491" bestFit="1" customWidth="1"/>
    <col min="14598" max="14851" width="9" style="491"/>
    <col min="14852" max="14852" width="27.25" style="491" bestFit="1" customWidth="1"/>
    <col min="14853" max="14853" width="45" style="491" bestFit="1" customWidth="1"/>
    <col min="14854" max="15107" width="9" style="491"/>
    <col min="15108" max="15108" width="27.25" style="491" bestFit="1" customWidth="1"/>
    <col min="15109" max="15109" width="45" style="491" bestFit="1" customWidth="1"/>
    <col min="15110" max="15363" width="9" style="491"/>
    <col min="15364" max="15364" width="27.25" style="491" bestFit="1" customWidth="1"/>
    <col min="15365" max="15365" width="45" style="491" bestFit="1" customWidth="1"/>
    <col min="15366" max="15619" width="9" style="491"/>
    <col min="15620" max="15620" width="27.25" style="491" bestFit="1" customWidth="1"/>
    <col min="15621" max="15621" width="45" style="491" bestFit="1" customWidth="1"/>
    <col min="15622" max="15875" width="9" style="491"/>
    <col min="15876" max="15876" width="27.25" style="491" bestFit="1" customWidth="1"/>
    <col min="15877" max="15877" width="45" style="491" bestFit="1" customWidth="1"/>
    <col min="15878" max="16131" width="9" style="491"/>
    <col min="16132" max="16132" width="27.25" style="491" bestFit="1" customWidth="1"/>
    <col min="16133" max="16133" width="45" style="491" bestFit="1" customWidth="1"/>
    <col min="16134" max="16384" width="9" style="491"/>
  </cols>
  <sheetData>
    <row r="1" spans="1:13" ht="30">
      <c r="A1" s="45"/>
      <c r="B1" s="1345" t="s">
        <v>2318</v>
      </c>
      <c r="C1" s="1346"/>
      <c r="D1" s="1346"/>
      <c r="E1" s="1346"/>
      <c r="F1" s="1346"/>
      <c r="G1" s="1346"/>
      <c r="H1" s="1346"/>
      <c r="I1" s="1346"/>
      <c r="J1" s="1346"/>
      <c r="K1" s="1346"/>
      <c r="L1" s="1346"/>
      <c r="M1" s="1346"/>
    </row>
    <row r="2" spans="1:13" ht="28.5" thickBot="1">
      <c r="A2" s="45"/>
      <c r="B2" s="508"/>
      <c r="C2" s="508"/>
      <c r="D2" s="508"/>
      <c r="E2" s="1347" t="s">
        <v>2319</v>
      </c>
      <c r="F2" s="1347"/>
      <c r="G2" s="1347"/>
      <c r="H2" s="1347"/>
      <c r="I2" s="1347"/>
      <c r="J2" s="1347"/>
      <c r="K2" s="1347"/>
      <c r="L2" s="1347"/>
      <c r="M2" s="1347"/>
    </row>
    <row r="3" spans="1:13">
      <c r="A3" s="1348" t="s">
        <v>1271</v>
      </c>
      <c r="B3" s="1350" t="s">
        <v>1268</v>
      </c>
      <c r="C3" s="1352" t="s">
        <v>2320</v>
      </c>
      <c r="D3" s="1350" t="s">
        <v>1249</v>
      </c>
      <c r="E3" s="1350" t="s">
        <v>1250</v>
      </c>
      <c r="F3" s="1350" t="s">
        <v>1251</v>
      </c>
      <c r="G3" s="1350" t="s">
        <v>1252</v>
      </c>
      <c r="H3" s="1350" t="s">
        <v>2321</v>
      </c>
      <c r="I3" s="1350" t="s">
        <v>1272</v>
      </c>
      <c r="J3" s="1350"/>
      <c r="K3" s="1350" t="s">
        <v>2322</v>
      </c>
      <c r="L3" s="1350"/>
      <c r="M3" s="1354" t="s">
        <v>1273</v>
      </c>
    </row>
    <row r="4" spans="1:13">
      <c r="A4" s="1349"/>
      <c r="B4" s="1351"/>
      <c r="C4" s="1353"/>
      <c r="D4" s="1351"/>
      <c r="E4" s="1351"/>
      <c r="F4" s="1351"/>
      <c r="G4" s="1351"/>
      <c r="H4" s="1351"/>
      <c r="I4" s="46" t="s">
        <v>1254</v>
      </c>
      <c r="J4" s="46" t="s">
        <v>1255</v>
      </c>
      <c r="K4" s="46" t="s">
        <v>1254</v>
      </c>
      <c r="L4" s="46" t="s">
        <v>1255</v>
      </c>
      <c r="M4" s="1355"/>
    </row>
    <row r="5" spans="1:13">
      <c r="A5" s="1356" t="s">
        <v>2323</v>
      </c>
      <c r="B5" s="1338" t="s">
        <v>2323</v>
      </c>
      <c r="C5" s="47" t="s">
        <v>2324</v>
      </c>
      <c r="D5" s="48" t="s">
        <v>2325</v>
      </c>
      <c r="E5" s="49" t="s">
        <v>1274</v>
      </c>
      <c r="F5" s="46">
        <v>1</v>
      </c>
      <c r="G5" s="46">
        <v>3</v>
      </c>
      <c r="H5" s="46" t="s">
        <v>1256</v>
      </c>
      <c r="I5" s="46">
        <v>1</v>
      </c>
      <c r="J5" s="46"/>
      <c r="K5" s="46"/>
      <c r="L5" s="46"/>
      <c r="M5" s="50"/>
    </row>
    <row r="6" spans="1:13">
      <c r="A6" s="1357"/>
      <c r="B6" s="1339"/>
      <c r="C6" s="47" t="s">
        <v>2326</v>
      </c>
      <c r="D6" s="48" t="s">
        <v>2327</v>
      </c>
      <c r="E6" s="49" t="s">
        <v>2328</v>
      </c>
      <c r="F6" s="46">
        <v>3</v>
      </c>
      <c r="G6" s="46">
        <v>3</v>
      </c>
      <c r="H6" s="46" t="s">
        <v>1257</v>
      </c>
      <c r="I6" s="46">
        <v>3</v>
      </c>
      <c r="J6" s="46"/>
      <c r="K6" s="46"/>
      <c r="L6" s="46"/>
      <c r="M6" s="50"/>
    </row>
    <row r="7" spans="1:13">
      <c r="A7" s="1358"/>
      <c r="B7" s="1340"/>
      <c r="C7" s="47" t="s">
        <v>2329</v>
      </c>
      <c r="D7" s="49" t="s">
        <v>2330</v>
      </c>
      <c r="E7" s="49" t="s">
        <v>2331</v>
      </c>
      <c r="F7" s="46">
        <v>1</v>
      </c>
      <c r="G7" s="46">
        <v>3</v>
      </c>
      <c r="H7" s="46" t="s">
        <v>1256</v>
      </c>
      <c r="I7" s="46"/>
      <c r="J7" s="46">
        <v>2</v>
      </c>
      <c r="K7" s="46"/>
      <c r="L7" s="46"/>
      <c r="M7" s="50"/>
    </row>
    <row r="8" spans="1:13">
      <c r="A8" s="51" t="s">
        <v>1258</v>
      </c>
      <c r="B8" s="52"/>
      <c r="C8" s="52"/>
      <c r="D8" s="53"/>
      <c r="E8" s="54"/>
      <c r="F8" s="55">
        <f>SUM(F5:F7)</f>
        <v>5</v>
      </c>
      <c r="G8" s="55">
        <f>SUM(G5:G7)</f>
        <v>9</v>
      </c>
      <c r="H8" s="55"/>
      <c r="I8" s="55"/>
      <c r="J8" s="55"/>
      <c r="K8" s="55"/>
      <c r="L8" s="55"/>
      <c r="M8" s="689"/>
    </row>
    <row r="9" spans="1:13">
      <c r="A9" s="1341" t="s">
        <v>1259</v>
      </c>
      <c r="B9" s="1338" t="s">
        <v>2332</v>
      </c>
      <c r="C9" s="47" t="s">
        <v>2333</v>
      </c>
      <c r="D9" s="49" t="s">
        <v>2334</v>
      </c>
      <c r="E9" s="49" t="s">
        <v>1260</v>
      </c>
      <c r="F9" s="46">
        <v>3</v>
      </c>
      <c r="G9" s="46">
        <v>3</v>
      </c>
      <c r="H9" s="46" t="s">
        <v>1261</v>
      </c>
      <c r="I9" s="46">
        <v>3</v>
      </c>
      <c r="J9" s="46"/>
      <c r="K9" s="46"/>
      <c r="L9" s="46"/>
      <c r="M9" s="56"/>
    </row>
    <row r="10" spans="1:13">
      <c r="A10" s="1342"/>
      <c r="B10" s="1339"/>
      <c r="C10" s="47" t="s">
        <v>2335</v>
      </c>
      <c r="D10" s="49" t="s">
        <v>1262</v>
      </c>
      <c r="E10" s="49" t="s">
        <v>2336</v>
      </c>
      <c r="F10" s="46">
        <v>3</v>
      </c>
      <c r="G10" s="46">
        <v>3</v>
      </c>
      <c r="H10" s="46" t="s">
        <v>1261</v>
      </c>
      <c r="I10" s="46"/>
      <c r="J10" s="46">
        <v>3</v>
      </c>
      <c r="K10" s="46"/>
      <c r="L10" s="46"/>
      <c r="M10" s="50"/>
    </row>
    <row r="11" spans="1:13">
      <c r="A11" s="1342"/>
      <c r="B11" s="1339"/>
      <c r="C11" s="47" t="s">
        <v>2337</v>
      </c>
      <c r="D11" s="49" t="s">
        <v>1275</v>
      </c>
      <c r="E11" s="49" t="s">
        <v>1269</v>
      </c>
      <c r="F11" s="46">
        <v>3</v>
      </c>
      <c r="G11" s="46">
        <v>3</v>
      </c>
      <c r="H11" s="46" t="s">
        <v>1261</v>
      </c>
      <c r="I11" s="46"/>
      <c r="J11" s="46">
        <v>3</v>
      </c>
      <c r="K11" s="46"/>
      <c r="L11" s="46"/>
      <c r="M11" s="50"/>
    </row>
    <row r="12" spans="1:13">
      <c r="A12" s="1342"/>
      <c r="B12" s="1339"/>
      <c r="C12" s="47" t="s">
        <v>2338</v>
      </c>
      <c r="D12" s="49" t="s">
        <v>1447</v>
      </c>
      <c r="E12" s="49" t="s">
        <v>2339</v>
      </c>
      <c r="F12" s="46">
        <v>1</v>
      </c>
      <c r="G12" s="46">
        <v>3</v>
      </c>
      <c r="H12" s="46" t="s">
        <v>1261</v>
      </c>
      <c r="I12" s="46"/>
      <c r="J12" s="46">
        <v>1</v>
      </c>
      <c r="K12" s="46"/>
      <c r="L12" s="46"/>
      <c r="M12" s="50"/>
    </row>
    <row r="13" spans="1:13">
      <c r="A13" s="1342"/>
      <c r="B13" s="1339"/>
      <c r="C13" s="47" t="s">
        <v>2340</v>
      </c>
      <c r="D13" s="49" t="s">
        <v>1265</v>
      </c>
      <c r="E13" s="49" t="s">
        <v>2341</v>
      </c>
      <c r="F13" s="46">
        <v>3</v>
      </c>
      <c r="G13" s="46">
        <v>3</v>
      </c>
      <c r="H13" s="46" t="s">
        <v>1261</v>
      </c>
      <c r="I13" s="46"/>
      <c r="J13" s="46"/>
      <c r="K13" s="46">
        <v>3</v>
      </c>
      <c r="L13" s="46"/>
      <c r="M13" s="56"/>
    </row>
    <row r="14" spans="1:13">
      <c r="A14" s="1342"/>
      <c r="B14" s="1339"/>
      <c r="C14" s="47" t="s">
        <v>2342</v>
      </c>
      <c r="D14" s="57" t="s">
        <v>1263</v>
      </c>
      <c r="E14" s="49" t="s">
        <v>2343</v>
      </c>
      <c r="F14" s="46">
        <v>1</v>
      </c>
      <c r="G14" s="46">
        <v>3</v>
      </c>
      <c r="H14" s="46" t="s">
        <v>2344</v>
      </c>
      <c r="I14" s="46"/>
      <c r="J14" s="46"/>
      <c r="K14" s="46">
        <v>1</v>
      </c>
      <c r="L14" s="46"/>
      <c r="M14" s="50"/>
    </row>
    <row r="15" spans="1:13">
      <c r="A15" s="1342"/>
      <c r="B15" s="1339"/>
      <c r="C15" s="47" t="s">
        <v>2345</v>
      </c>
      <c r="D15" s="49" t="s">
        <v>2346</v>
      </c>
      <c r="E15" s="49" t="s">
        <v>2347</v>
      </c>
      <c r="F15" s="46">
        <v>1</v>
      </c>
      <c r="G15" s="46">
        <v>3</v>
      </c>
      <c r="H15" s="46" t="s">
        <v>1261</v>
      </c>
      <c r="I15" s="46"/>
      <c r="J15" s="46"/>
      <c r="K15" s="46">
        <v>1</v>
      </c>
      <c r="L15" s="46"/>
      <c r="M15" s="50"/>
    </row>
    <row r="16" spans="1:13">
      <c r="A16" s="1342"/>
      <c r="B16" s="1339"/>
      <c r="C16" s="47" t="s">
        <v>2348</v>
      </c>
      <c r="D16" s="49" t="s">
        <v>2349</v>
      </c>
      <c r="E16" s="49" t="s">
        <v>1276</v>
      </c>
      <c r="F16" s="46">
        <v>1</v>
      </c>
      <c r="G16" s="46">
        <v>3</v>
      </c>
      <c r="H16" s="46" t="s">
        <v>1261</v>
      </c>
      <c r="I16" s="46"/>
      <c r="J16" s="46"/>
      <c r="K16" s="46"/>
      <c r="L16" s="46">
        <v>1</v>
      </c>
      <c r="M16" s="50"/>
    </row>
    <row r="17" spans="1:13">
      <c r="A17" s="1342"/>
      <c r="B17" s="405" t="s">
        <v>1264</v>
      </c>
      <c r="C17" s="405"/>
      <c r="D17" s="562"/>
      <c r="E17" s="413"/>
      <c r="F17" s="405">
        <f>SUM(F9:F16)</f>
        <v>16</v>
      </c>
      <c r="G17" s="405">
        <f>SUM(G9:G16)</f>
        <v>24</v>
      </c>
      <c r="H17" s="405"/>
      <c r="I17" s="405"/>
      <c r="J17" s="405"/>
      <c r="K17" s="405"/>
      <c r="L17" s="405"/>
      <c r="M17" s="690"/>
    </row>
    <row r="18" spans="1:13">
      <c r="A18" s="1342"/>
      <c r="B18" s="1338" t="s">
        <v>2350</v>
      </c>
      <c r="C18" s="135" t="s">
        <v>2351</v>
      </c>
      <c r="D18" s="127" t="s">
        <v>2352</v>
      </c>
      <c r="E18" s="127" t="s">
        <v>1277</v>
      </c>
      <c r="F18" s="46">
        <v>3</v>
      </c>
      <c r="G18" s="46">
        <v>3</v>
      </c>
      <c r="H18" s="46" t="s">
        <v>1261</v>
      </c>
      <c r="I18" s="46">
        <v>3</v>
      </c>
      <c r="J18" s="46"/>
      <c r="K18" s="46"/>
      <c r="L18" s="46"/>
      <c r="M18" s="50"/>
    </row>
    <row r="19" spans="1:13">
      <c r="A19" s="1342"/>
      <c r="B19" s="1339"/>
      <c r="C19" s="135" t="s">
        <v>2353</v>
      </c>
      <c r="D19" s="139" t="s">
        <v>2354</v>
      </c>
      <c r="E19" s="309" t="s">
        <v>2355</v>
      </c>
      <c r="F19" s="46">
        <v>3</v>
      </c>
      <c r="G19" s="46">
        <v>3</v>
      </c>
      <c r="H19" s="46" t="s">
        <v>1261</v>
      </c>
      <c r="I19" s="46">
        <v>3</v>
      </c>
      <c r="J19" s="46"/>
      <c r="K19" s="46"/>
      <c r="L19" s="46"/>
      <c r="M19" s="50"/>
    </row>
    <row r="20" spans="1:13">
      <c r="A20" s="1342"/>
      <c r="B20" s="1339"/>
      <c r="C20" s="135" t="s">
        <v>2356</v>
      </c>
      <c r="D20" s="127" t="s">
        <v>2357</v>
      </c>
      <c r="E20" s="127" t="s">
        <v>1278</v>
      </c>
      <c r="F20" s="46">
        <v>3</v>
      </c>
      <c r="G20" s="46">
        <v>3</v>
      </c>
      <c r="H20" s="46" t="s">
        <v>1261</v>
      </c>
      <c r="I20" s="46">
        <v>3</v>
      </c>
      <c r="J20" s="46"/>
      <c r="K20" s="46"/>
      <c r="L20" s="46"/>
      <c r="M20" s="56"/>
    </row>
    <row r="21" spans="1:13">
      <c r="A21" s="1342"/>
      <c r="B21" s="1339"/>
      <c r="C21" s="135" t="s">
        <v>2358</v>
      </c>
      <c r="D21" s="127" t="s">
        <v>2359</v>
      </c>
      <c r="E21" s="127" t="s">
        <v>2360</v>
      </c>
      <c r="F21" s="46">
        <v>3</v>
      </c>
      <c r="G21" s="46">
        <v>3</v>
      </c>
      <c r="H21" s="46" t="s">
        <v>1261</v>
      </c>
      <c r="I21" s="46"/>
      <c r="J21" s="46">
        <v>3</v>
      </c>
      <c r="K21" s="46"/>
      <c r="L21" s="46"/>
      <c r="M21" s="50"/>
    </row>
    <row r="22" spans="1:13">
      <c r="A22" s="1342"/>
      <c r="B22" s="1339"/>
      <c r="C22" s="135" t="s">
        <v>2361</v>
      </c>
      <c r="D22" s="127" t="s">
        <v>2362</v>
      </c>
      <c r="E22" s="127" t="s">
        <v>1270</v>
      </c>
      <c r="F22" s="46">
        <v>3</v>
      </c>
      <c r="G22" s="46">
        <v>3</v>
      </c>
      <c r="H22" s="46" t="s">
        <v>1261</v>
      </c>
      <c r="I22" s="46"/>
      <c r="J22" s="46">
        <v>3</v>
      </c>
      <c r="K22" s="46"/>
      <c r="L22" s="46"/>
      <c r="M22" s="56"/>
    </row>
    <row r="23" spans="1:13">
      <c r="A23" s="1342"/>
      <c r="B23" s="1339"/>
      <c r="C23" s="135" t="s">
        <v>2363</v>
      </c>
      <c r="D23" s="127" t="s">
        <v>2364</v>
      </c>
      <c r="E23" s="77" t="s">
        <v>1248</v>
      </c>
      <c r="F23" s="46">
        <v>3</v>
      </c>
      <c r="G23" s="46">
        <v>3</v>
      </c>
      <c r="H23" s="46" t="s">
        <v>1261</v>
      </c>
      <c r="I23" s="46"/>
      <c r="J23" s="46">
        <v>3</v>
      </c>
      <c r="K23" s="45"/>
      <c r="L23" s="46"/>
      <c r="M23" s="50"/>
    </row>
    <row r="24" spans="1:13">
      <c r="A24" s="1342"/>
      <c r="B24" s="1339"/>
      <c r="C24" s="135" t="s">
        <v>2365</v>
      </c>
      <c r="D24" s="127" t="s">
        <v>2366</v>
      </c>
      <c r="E24" s="127" t="s">
        <v>2367</v>
      </c>
      <c r="F24" s="46">
        <v>3</v>
      </c>
      <c r="G24" s="46">
        <v>3</v>
      </c>
      <c r="H24" s="46" t="s">
        <v>1261</v>
      </c>
      <c r="I24" s="46"/>
      <c r="J24" s="46"/>
      <c r="K24" s="46">
        <v>3</v>
      </c>
      <c r="L24" s="46"/>
      <c r="M24" s="50"/>
    </row>
    <row r="25" spans="1:13">
      <c r="A25" s="1342"/>
      <c r="B25" s="1339"/>
      <c r="C25" s="135" t="s">
        <v>2220</v>
      </c>
      <c r="D25" s="127" t="s">
        <v>2368</v>
      </c>
      <c r="E25" s="127" t="s">
        <v>2369</v>
      </c>
      <c r="F25" s="46">
        <v>3</v>
      </c>
      <c r="G25" s="46">
        <v>3</v>
      </c>
      <c r="H25" s="46" t="s">
        <v>1261</v>
      </c>
      <c r="I25" s="46"/>
      <c r="J25" s="46"/>
      <c r="K25" s="46">
        <v>3</v>
      </c>
      <c r="L25" s="46"/>
      <c r="M25" s="56"/>
    </row>
    <row r="26" spans="1:13">
      <c r="A26" s="1342"/>
      <c r="B26" s="1339"/>
      <c r="C26" s="135" t="s">
        <v>2370</v>
      </c>
      <c r="D26" s="127" t="s">
        <v>2371</v>
      </c>
      <c r="E26" s="127" t="s">
        <v>2372</v>
      </c>
      <c r="F26" s="46">
        <v>3</v>
      </c>
      <c r="G26" s="46">
        <v>3</v>
      </c>
      <c r="H26" s="46" t="s">
        <v>1261</v>
      </c>
      <c r="I26" s="46"/>
      <c r="J26" s="46"/>
      <c r="K26" s="46">
        <v>3</v>
      </c>
      <c r="L26" s="46"/>
      <c r="M26" s="50"/>
    </row>
    <row r="27" spans="1:13">
      <c r="A27" s="1342"/>
      <c r="B27" s="561" t="s">
        <v>1264</v>
      </c>
      <c r="C27" s="561"/>
      <c r="D27" s="562"/>
      <c r="E27" s="413"/>
      <c r="F27" s="405">
        <f>SUM(F18:F26)</f>
        <v>27</v>
      </c>
      <c r="G27" s="405">
        <f>SUM(G18:G26)</f>
        <v>27</v>
      </c>
      <c r="H27" s="405"/>
      <c r="I27" s="405"/>
      <c r="J27" s="405"/>
      <c r="K27" s="405"/>
      <c r="L27" s="405"/>
      <c r="M27" s="563"/>
    </row>
    <row r="28" spans="1:13">
      <c r="A28" s="1342"/>
      <c r="B28" s="1338" t="s">
        <v>1279</v>
      </c>
      <c r="C28" s="47" t="s">
        <v>2373</v>
      </c>
      <c r="D28" s="59" t="s">
        <v>1280</v>
      </c>
      <c r="E28" s="60" t="s">
        <v>2374</v>
      </c>
      <c r="F28" s="46">
        <v>3</v>
      </c>
      <c r="G28" s="46">
        <v>3</v>
      </c>
      <c r="H28" s="46" t="s">
        <v>2344</v>
      </c>
      <c r="I28" s="46">
        <v>3</v>
      </c>
      <c r="J28" s="46"/>
      <c r="K28" s="46"/>
      <c r="L28" s="46"/>
      <c r="M28" s="61"/>
    </row>
    <row r="29" spans="1:13">
      <c r="A29" s="1342"/>
      <c r="B29" s="1339"/>
      <c r="C29" s="47" t="s">
        <v>2208</v>
      </c>
      <c r="D29" s="49" t="s">
        <v>2375</v>
      </c>
      <c r="E29" s="49" t="s">
        <v>1266</v>
      </c>
      <c r="F29" s="46">
        <v>3</v>
      </c>
      <c r="G29" s="46">
        <v>3</v>
      </c>
      <c r="H29" s="46" t="s">
        <v>2344</v>
      </c>
      <c r="I29" s="46">
        <v>3</v>
      </c>
      <c r="J29" s="46"/>
      <c r="K29" s="46"/>
      <c r="L29" s="46"/>
      <c r="M29" s="61"/>
    </row>
    <row r="30" spans="1:13">
      <c r="A30" s="1342"/>
      <c r="B30" s="1339"/>
      <c r="C30" s="47" t="s">
        <v>2376</v>
      </c>
      <c r="D30" s="49" t="s">
        <v>2377</v>
      </c>
      <c r="E30" s="49" t="s">
        <v>2378</v>
      </c>
      <c r="F30" s="46">
        <v>3</v>
      </c>
      <c r="G30" s="46">
        <v>3</v>
      </c>
      <c r="H30" s="46" t="s">
        <v>1261</v>
      </c>
      <c r="I30" s="46"/>
      <c r="J30" s="46">
        <v>3</v>
      </c>
      <c r="K30" s="46"/>
      <c r="L30" s="46"/>
      <c r="M30" s="61"/>
    </row>
    <row r="31" spans="1:13">
      <c r="A31" s="1342"/>
      <c r="B31" s="1339"/>
      <c r="C31" s="47" t="s">
        <v>2300</v>
      </c>
      <c r="D31" s="59" t="s">
        <v>1267</v>
      </c>
      <c r="E31" s="60" t="s">
        <v>1281</v>
      </c>
      <c r="F31" s="46">
        <v>3</v>
      </c>
      <c r="G31" s="46">
        <v>3</v>
      </c>
      <c r="H31" s="46" t="s">
        <v>1261</v>
      </c>
      <c r="I31" s="46"/>
      <c r="J31" s="46">
        <v>3</v>
      </c>
      <c r="K31" s="46"/>
      <c r="L31" s="46"/>
      <c r="M31" s="61"/>
    </row>
    <row r="32" spans="1:13">
      <c r="A32" s="1342"/>
      <c r="B32" s="1339"/>
      <c r="C32" s="47" t="s">
        <v>2379</v>
      </c>
      <c r="D32" s="49" t="s">
        <v>1282</v>
      </c>
      <c r="E32" s="49" t="s">
        <v>1283</v>
      </c>
      <c r="F32" s="46">
        <v>3</v>
      </c>
      <c r="G32" s="46">
        <v>3</v>
      </c>
      <c r="H32" s="46" t="s">
        <v>1261</v>
      </c>
      <c r="I32" s="46"/>
      <c r="J32" s="46"/>
      <c r="K32" s="46">
        <v>3</v>
      </c>
      <c r="L32" s="46"/>
      <c r="M32" s="50"/>
    </row>
    <row r="33" spans="1:13">
      <c r="A33" s="1342"/>
      <c r="B33" s="1339"/>
      <c r="C33" s="47" t="s">
        <v>2380</v>
      </c>
      <c r="D33" s="49" t="s">
        <v>1284</v>
      </c>
      <c r="E33" s="62" t="s">
        <v>2381</v>
      </c>
      <c r="F33" s="46">
        <v>3</v>
      </c>
      <c r="G33" s="46">
        <v>3</v>
      </c>
      <c r="H33" s="46" t="s">
        <v>2382</v>
      </c>
      <c r="I33" s="46"/>
      <c r="J33" s="46"/>
      <c r="K33" s="46">
        <v>3</v>
      </c>
      <c r="L33" s="46"/>
      <c r="M33" s="61"/>
    </row>
    <row r="34" spans="1:13">
      <c r="A34" s="1342"/>
      <c r="B34" s="561" t="s">
        <v>1264</v>
      </c>
      <c r="C34" s="561"/>
      <c r="D34" s="562"/>
      <c r="E34" s="413"/>
      <c r="F34" s="405">
        <f>SUM(F28:F33)</f>
        <v>18</v>
      </c>
      <c r="G34" s="405">
        <f>SUM(G28:G33)</f>
        <v>18</v>
      </c>
      <c r="H34" s="405"/>
      <c r="I34" s="405"/>
      <c r="J34" s="405"/>
      <c r="K34" s="405"/>
      <c r="L34" s="405"/>
      <c r="M34" s="691"/>
    </row>
    <row r="35" spans="1:13">
      <c r="A35" s="51" t="s">
        <v>2383</v>
      </c>
      <c r="B35" s="52"/>
      <c r="C35" s="52"/>
      <c r="D35" s="53"/>
      <c r="E35" s="54"/>
      <c r="F35" s="55">
        <f>F17+F27+F34</f>
        <v>61</v>
      </c>
      <c r="G35" s="55">
        <f>G17+G27+G34</f>
        <v>69</v>
      </c>
      <c r="H35" s="55"/>
      <c r="I35" s="55"/>
      <c r="J35" s="55"/>
      <c r="K35" s="55"/>
      <c r="L35" s="55"/>
      <c r="M35" s="63"/>
    </row>
    <row r="36" spans="1:13" ht="17.25" thickBot="1">
      <c r="A36" s="692" t="s">
        <v>1285</v>
      </c>
      <c r="B36" s="693"/>
      <c r="C36" s="693"/>
      <c r="D36" s="694"/>
      <c r="E36" s="695"/>
      <c r="F36" s="696">
        <f>F8+F35</f>
        <v>66</v>
      </c>
      <c r="G36" s="696">
        <f>G8+G35</f>
        <v>78</v>
      </c>
      <c r="H36" s="697"/>
      <c r="I36" s="697"/>
      <c r="J36" s="697"/>
      <c r="K36" s="697"/>
      <c r="L36" s="697"/>
      <c r="M36" s="698"/>
    </row>
    <row r="37" spans="1:13" ht="18.75">
      <c r="A37" s="45"/>
      <c r="B37" s="1343" t="s">
        <v>2384</v>
      </c>
      <c r="C37" s="1343"/>
      <c r="D37" s="1343"/>
      <c r="E37" s="64"/>
      <c r="F37" s="65"/>
      <c r="G37" s="65"/>
      <c r="H37" s="65"/>
      <c r="I37" s="65"/>
      <c r="J37" s="65"/>
      <c r="K37" s="65"/>
      <c r="L37" s="65"/>
      <c r="M37" s="65"/>
    </row>
    <row r="38" spans="1:13" ht="18.75">
      <c r="A38" s="45"/>
      <c r="B38" s="1344" t="s">
        <v>2385</v>
      </c>
      <c r="C38" s="1344"/>
      <c r="D38" s="1344"/>
      <c r="E38" s="1344"/>
      <c r="F38" s="1344"/>
      <c r="G38" s="1344"/>
      <c r="H38" s="1344"/>
      <c r="I38" s="1344"/>
      <c r="J38" s="1344"/>
      <c r="K38" s="1344"/>
      <c r="L38" s="1344"/>
      <c r="M38" s="1344"/>
    </row>
    <row r="39" spans="1:13" ht="19.5">
      <c r="A39" s="45"/>
      <c r="B39" s="66" t="s">
        <v>2386</v>
      </c>
      <c r="C39" s="66"/>
      <c r="D39" s="67"/>
      <c r="E39" s="68"/>
      <c r="F39" s="45"/>
      <c r="G39" s="65"/>
      <c r="H39" s="65"/>
      <c r="I39" s="45"/>
      <c r="J39" s="45"/>
      <c r="K39" s="45"/>
      <c r="L39" s="45"/>
      <c r="M39" s="45"/>
    </row>
    <row r="40" spans="1:13" ht="19.5">
      <c r="A40" s="66"/>
      <c r="B40" s="66" t="s">
        <v>2387</v>
      </c>
      <c r="C40" s="66"/>
      <c r="D40" s="65"/>
      <c r="E40" s="64"/>
      <c r="F40" s="66"/>
      <c r="G40" s="67"/>
      <c r="H40" s="67"/>
      <c r="I40" s="66"/>
      <c r="J40" s="66"/>
      <c r="K40" s="66"/>
      <c r="L40" s="66"/>
      <c r="M40" s="66"/>
    </row>
  </sheetData>
  <mergeCells count="21">
    <mergeCell ref="B37:D37"/>
    <mergeCell ref="B38:M38"/>
    <mergeCell ref="B1:M1"/>
    <mergeCell ref="E2:M2"/>
    <mergeCell ref="A3:A4"/>
    <mergeCell ref="B3:B4"/>
    <mergeCell ref="C3:C4"/>
    <mergeCell ref="D3:D4"/>
    <mergeCell ref="E3:E4"/>
    <mergeCell ref="F3:F4"/>
    <mergeCell ref="G3:G4"/>
    <mergeCell ref="H3:H4"/>
    <mergeCell ref="I3:J3"/>
    <mergeCell ref="K3:L3"/>
    <mergeCell ref="M3:M4"/>
    <mergeCell ref="A5:A7"/>
    <mergeCell ref="B5:B7"/>
    <mergeCell ref="A9:A34"/>
    <mergeCell ref="B9:B16"/>
    <mergeCell ref="B18:B26"/>
    <mergeCell ref="B28:B33"/>
  </mergeCells>
  <phoneticPr fontId="5" type="noConversion"/>
  <pageMargins left="0.7" right="0.7" top="0.75" bottom="0.75" header="0.3" footer="0.3"/>
  <pageSetup paperSize="9" scale="76"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workbookViewId="0">
      <selection activeCell="C8" sqref="C8"/>
    </sheetView>
  </sheetViews>
  <sheetFormatPr defaultRowHeight="16.5"/>
  <cols>
    <col min="1" max="1" width="18" style="491" customWidth="1"/>
    <col min="2" max="2" width="12" style="491" customWidth="1"/>
    <col min="3" max="3" width="16.75" style="491" customWidth="1"/>
    <col min="4" max="9" width="9" style="491"/>
    <col min="10" max="10" width="29" style="491" customWidth="1"/>
    <col min="11" max="256" width="9" style="491"/>
    <col min="257" max="257" width="18" style="491" customWidth="1"/>
    <col min="258" max="258" width="12" style="491" customWidth="1"/>
    <col min="259" max="259" width="16.75" style="491" customWidth="1"/>
    <col min="260" max="265" width="9" style="491"/>
    <col min="266" max="266" width="29" style="491" customWidth="1"/>
    <col min="267" max="512" width="9" style="491"/>
    <col min="513" max="513" width="18" style="491" customWidth="1"/>
    <col min="514" max="514" width="12" style="491" customWidth="1"/>
    <col min="515" max="515" width="16.75" style="491" customWidth="1"/>
    <col min="516" max="521" width="9" style="491"/>
    <col min="522" max="522" width="29" style="491" customWidth="1"/>
    <col min="523" max="768" width="9" style="491"/>
    <col min="769" max="769" width="18" style="491" customWidth="1"/>
    <col min="770" max="770" width="12" style="491" customWidth="1"/>
    <col min="771" max="771" width="16.75" style="491" customWidth="1"/>
    <col min="772" max="777" width="9" style="491"/>
    <col min="778" max="778" width="29" style="491" customWidth="1"/>
    <col min="779" max="1024" width="9" style="491"/>
    <col min="1025" max="1025" width="18" style="491" customWidth="1"/>
    <col min="1026" max="1026" width="12" style="491" customWidth="1"/>
    <col min="1027" max="1027" width="16.75" style="491" customWidth="1"/>
    <col min="1028" max="1033" width="9" style="491"/>
    <col min="1034" max="1034" width="29" style="491" customWidth="1"/>
    <col min="1035" max="1280" width="9" style="491"/>
    <col min="1281" max="1281" width="18" style="491" customWidth="1"/>
    <col min="1282" max="1282" width="12" style="491" customWidth="1"/>
    <col min="1283" max="1283" width="16.75" style="491" customWidth="1"/>
    <col min="1284" max="1289" width="9" style="491"/>
    <col min="1290" max="1290" width="29" style="491" customWidth="1"/>
    <col min="1291" max="1536" width="9" style="491"/>
    <col min="1537" max="1537" width="18" style="491" customWidth="1"/>
    <col min="1538" max="1538" width="12" style="491" customWidth="1"/>
    <col min="1539" max="1539" width="16.75" style="491" customWidth="1"/>
    <col min="1540" max="1545" width="9" style="491"/>
    <col min="1546" max="1546" width="29" style="491" customWidth="1"/>
    <col min="1547" max="1792" width="9" style="491"/>
    <col min="1793" max="1793" width="18" style="491" customWidth="1"/>
    <col min="1794" max="1794" width="12" style="491" customWidth="1"/>
    <col min="1795" max="1795" width="16.75" style="491" customWidth="1"/>
    <col min="1796" max="1801" width="9" style="491"/>
    <col min="1802" max="1802" width="29" style="491" customWidth="1"/>
    <col min="1803" max="2048" width="9" style="491"/>
    <col min="2049" max="2049" width="18" style="491" customWidth="1"/>
    <col min="2050" max="2050" width="12" style="491" customWidth="1"/>
    <col min="2051" max="2051" width="16.75" style="491" customWidth="1"/>
    <col min="2052" max="2057" width="9" style="491"/>
    <col min="2058" max="2058" width="29" style="491" customWidth="1"/>
    <col min="2059" max="2304" width="9" style="491"/>
    <col min="2305" max="2305" width="18" style="491" customWidth="1"/>
    <col min="2306" max="2306" width="12" style="491" customWidth="1"/>
    <col min="2307" max="2307" width="16.75" style="491" customWidth="1"/>
    <col min="2308" max="2313" width="9" style="491"/>
    <col min="2314" max="2314" width="29" style="491" customWidth="1"/>
    <col min="2315" max="2560" width="9" style="491"/>
    <col min="2561" max="2561" width="18" style="491" customWidth="1"/>
    <col min="2562" max="2562" width="12" style="491" customWidth="1"/>
    <col min="2563" max="2563" width="16.75" style="491" customWidth="1"/>
    <col min="2564" max="2569" width="9" style="491"/>
    <col min="2570" max="2570" width="29" style="491" customWidth="1"/>
    <col min="2571" max="2816" width="9" style="491"/>
    <col min="2817" max="2817" width="18" style="491" customWidth="1"/>
    <col min="2818" max="2818" width="12" style="491" customWidth="1"/>
    <col min="2819" max="2819" width="16.75" style="491" customWidth="1"/>
    <col min="2820" max="2825" width="9" style="491"/>
    <col min="2826" max="2826" width="29" style="491" customWidth="1"/>
    <col min="2827" max="3072" width="9" style="491"/>
    <col min="3073" max="3073" width="18" style="491" customWidth="1"/>
    <col min="3074" max="3074" width="12" style="491" customWidth="1"/>
    <col min="3075" max="3075" width="16.75" style="491" customWidth="1"/>
    <col min="3076" max="3081" width="9" style="491"/>
    <col min="3082" max="3082" width="29" style="491" customWidth="1"/>
    <col min="3083" max="3328" width="9" style="491"/>
    <col min="3329" max="3329" width="18" style="491" customWidth="1"/>
    <col min="3330" max="3330" width="12" style="491" customWidth="1"/>
    <col min="3331" max="3331" width="16.75" style="491" customWidth="1"/>
    <col min="3332" max="3337" width="9" style="491"/>
    <col min="3338" max="3338" width="29" style="491" customWidth="1"/>
    <col min="3339" max="3584" width="9" style="491"/>
    <col min="3585" max="3585" width="18" style="491" customWidth="1"/>
    <col min="3586" max="3586" width="12" style="491" customWidth="1"/>
    <col min="3587" max="3587" width="16.75" style="491" customWidth="1"/>
    <col min="3588" max="3593" width="9" style="491"/>
    <col min="3594" max="3594" width="29" style="491" customWidth="1"/>
    <col min="3595" max="3840" width="9" style="491"/>
    <col min="3841" max="3841" width="18" style="491" customWidth="1"/>
    <col min="3842" max="3842" width="12" style="491" customWidth="1"/>
    <col min="3843" max="3843" width="16.75" style="491" customWidth="1"/>
    <col min="3844" max="3849" width="9" style="491"/>
    <col min="3850" max="3850" width="29" style="491" customWidth="1"/>
    <col min="3851" max="4096" width="9" style="491"/>
    <col min="4097" max="4097" width="18" style="491" customWidth="1"/>
    <col min="4098" max="4098" width="12" style="491" customWidth="1"/>
    <col min="4099" max="4099" width="16.75" style="491" customWidth="1"/>
    <col min="4100" max="4105" width="9" style="491"/>
    <col min="4106" max="4106" width="29" style="491" customWidth="1"/>
    <col min="4107" max="4352" width="9" style="491"/>
    <col min="4353" max="4353" width="18" style="491" customWidth="1"/>
    <col min="4354" max="4354" width="12" style="491" customWidth="1"/>
    <col min="4355" max="4355" width="16.75" style="491" customWidth="1"/>
    <col min="4356" max="4361" width="9" style="491"/>
    <col min="4362" max="4362" width="29" style="491" customWidth="1"/>
    <col min="4363" max="4608" width="9" style="491"/>
    <col min="4609" max="4609" width="18" style="491" customWidth="1"/>
    <col min="4610" max="4610" width="12" style="491" customWidth="1"/>
    <col min="4611" max="4611" width="16.75" style="491" customWidth="1"/>
    <col min="4612" max="4617" width="9" style="491"/>
    <col min="4618" max="4618" width="29" style="491" customWidth="1"/>
    <col min="4619" max="4864" width="9" style="491"/>
    <col min="4865" max="4865" width="18" style="491" customWidth="1"/>
    <col min="4866" max="4866" width="12" style="491" customWidth="1"/>
    <col min="4867" max="4867" width="16.75" style="491" customWidth="1"/>
    <col min="4868" max="4873" width="9" style="491"/>
    <col min="4874" max="4874" width="29" style="491" customWidth="1"/>
    <col min="4875" max="5120" width="9" style="491"/>
    <col min="5121" max="5121" width="18" style="491" customWidth="1"/>
    <col min="5122" max="5122" width="12" style="491" customWidth="1"/>
    <col min="5123" max="5123" width="16.75" style="491" customWidth="1"/>
    <col min="5124" max="5129" width="9" style="491"/>
    <col min="5130" max="5130" width="29" style="491" customWidth="1"/>
    <col min="5131" max="5376" width="9" style="491"/>
    <col min="5377" max="5377" width="18" style="491" customWidth="1"/>
    <col min="5378" max="5378" width="12" style="491" customWidth="1"/>
    <col min="5379" max="5379" width="16.75" style="491" customWidth="1"/>
    <col min="5380" max="5385" width="9" style="491"/>
    <col min="5386" max="5386" width="29" style="491" customWidth="1"/>
    <col min="5387" max="5632" width="9" style="491"/>
    <col min="5633" max="5633" width="18" style="491" customWidth="1"/>
    <col min="5634" max="5634" width="12" style="491" customWidth="1"/>
    <col min="5635" max="5635" width="16.75" style="491" customWidth="1"/>
    <col min="5636" max="5641" width="9" style="491"/>
    <col min="5642" max="5642" width="29" style="491" customWidth="1"/>
    <col min="5643" max="5888" width="9" style="491"/>
    <col min="5889" max="5889" width="18" style="491" customWidth="1"/>
    <col min="5890" max="5890" width="12" style="491" customWidth="1"/>
    <col min="5891" max="5891" width="16.75" style="491" customWidth="1"/>
    <col min="5892" max="5897" width="9" style="491"/>
    <col min="5898" max="5898" width="29" style="491" customWidth="1"/>
    <col min="5899" max="6144" width="9" style="491"/>
    <col min="6145" max="6145" width="18" style="491" customWidth="1"/>
    <col min="6146" max="6146" width="12" style="491" customWidth="1"/>
    <col min="6147" max="6147" width="16.75" style="491" customWidth="1"/>
    <col min="6148" max="6153" width="9" style="491"/>
    <col min="6154" max="6154" width="29" style="491" customWidth="1"/>
    <col min="6155" max="6400" width="9" style="491"/>
    <col min="6401" max="6401" width="18" style="491" customWidth="1"/>
    <col min="6402" max="6402" width="12" style="491" customWidth="1"/>
    <col min="6403" max="6403" width="16.75" style="491" customWidth="1"/>
    <col min="6404" max="6409" width="9" style="491"/>
    <col min="6410" max="6410" width="29" style="491" customWidth="1"/>
    <col min="6411" max="6656" width="9" style="491"/>
    <col min="6657" max="6657" width="18" style="491" customWidth="1"/>
    <col min="6658" max="6658" width="12" style="491" customWidth="1"/>
    <col min="6659" max="6659" width="16.75" style="491" customWidth="1"/>
    <col min="6660" max="6665" width="9" style="491"/>
    <col min="6666" max="6666" width="29" style="491" customWidth="1"/>
    <col min="6667" max="6912" width="9" style="491"/>
    <col min="6913" max="6913" width="18" style="491" customWidth="1"/>
    <col min="6914" max="6914" width="12" style="491" customWidth="1"/>
    <col min="6915" max="6915" width="16.75" style="491" customWidth="1"/>
    <col min="6916" max="6921" width="9" style="491"/>
    <col min="6922" max="6922" width="29" style="491" customWidth="1"/>
    <col min="6923" max="7168" width="9" style="491"/>
    <col min="7169" max="7169" width="18" style="491" customWidth="1"/>
    <col min="7170" max="7170" width="12" style="491" customWidth="1"/>
    <col min="7171" max="7171" width="16.75" style="491" customWidth="1"/>
    <col min="7172" max="7177" width="9" style="491"/>
    <col min="7178" max="7178" width="29" style="491" customWidth="1"/>
    <col min="7179" max="7424" width="9" style="491"/>
    <col min="7425" max="7425" width="18" style="491" customWidth="1"/>
    <col min="7426" max="7426" width="12" style="491" customWidth="1"/>
    <col min="7427" max="7427" width="16.75" style="491" customWidth="1"/>
    <col min="7428" max="7433" width="9" style="491"/>
    <col min="7434" max="7434" width="29" style="491" customWidth="1"/>
    <col min="7435" max="7680" width="9" style="491"/>
    <col min="7681" max="7681" width="18" style="491" customWidth="1"/>
    <col min="7682" max="7682" width="12" style="491" customWidth="1"/>
    <col min="7683" max="7683" width="16.75" style="491" customWidth="1"/>
    <col min="7684" max="7689" width="9" style="491"/>
    <col min="7690" max="7690" width="29" style="491" customWidth="1"/>
    <col min="7691" max="7936" width="9" style="491"/>
    <col min="7937" max="7937" width="18" style="491" customWidth="1"/>
    <col min="7938" max="7938" width="12" style="491" customWidth="1"/>
    <col min="7939" max="7939" width="16.75" style="491" customWidth="1"/>
    <col min="7940" max="7945" width="9" style="491"/>
    <col min="7946" max="7946" width="29" style="491" customWidth="1"/>
    <col min="7947" max="8192" width="9" style="491"/>
    <col min="8193" max="8193" width="18" style="491" customWidth="1"/>
    <col min="8194" max="8194" width="12" style="491" customWidth="1"/>
    <col min="8195" max="8195" width="16.75" style="491" customWidth="1"/>
    <col min="8196" max="8201" width="9" style="491"/>
    <col min="8202" max="8202" width="29" style="491" customWidth="1"/>
    <col min="8203" max="8448" width="9" style="491"/>
    <col min="8449" max="8449" width="18" style="491" customWidth="1"/>
    <col min="8450" max="8450" width="12" style="491" customWidth="1"/>
    <col min="8451" max="8451" width="16.75" style="491" customWidth="1"/>
    <col min="8452" max="8457" width="9" style="491"/>
    <col min="8458" max="8458" width="29" style="491" customWidth="1"/>
    <col min="8459" max="8704" width="9" style="491"/>
    <col min="8705" max="8705" width="18" style="491" customWidth="1"/>
    <col min="8706" max="8706" width="12" style="491" customWidth="1"/>
    <col min="8707" max="8707" width="16.75" style="491" customWidth="1"/>
    <col min="8708" max="8713" width="9" style="491"/>
    <col min="8714" max="8714" width="29" style="491" customWidth="1"/>
    <col min="8715" max="8960" width="9" style="491"/>
    <col min="8961" max="8961" width="18" style="491" customWidth="1"/>
    <col min="8962" max="8962" width="12" style="491" customWidth="1"/>
    <col min="8963" max="8963" width="16.75" style="491" customWidth="1"/>
    <col min="8964" max="8969" width="9" style="491"/>
    <col min="8970" max="8970" width="29" style="491" customWidth="1"/>
    <col min="8971" max="9216" width="9" style="491"/>
    <col min="9217" max="9217" width="18" style="491" customWidth="1"/>
    <col min="9218" max="9218" width="12" style="491" customWidth="1"/>
    <col min="9219" max="9219" width="16.75" style="491" customWidth="1"/>
    <col min="9220" max="9225" width="9" style="491"/>
    <col min="9226" max="9226" width="29" style="491" customWidth="1"/>
    <col min="9227" max="9472" width="9" style="491"/>
    <col min="9473" max="9473" width="18" style="491" customWidth="1"/>
    <col min="9474" max="9474" width="12" style="491" customWidth="1"/>
    <col min="9475" max="9475" width="16.75" style="491" customWidth="1"/>
    <col min="9476" max="9481" width="9" style="491"/>
    <col min="9482" max="9482" width="29" style="491" customWidth="1"/>
    <col min="9483" max="9728" width="9" style="491"/>
    <col min="9729" max="9729" width="18" style="491" customWidth="1"/>
    <col min="9730" max="9730" width="12" style="491" customWidth="1"/>
    <col min="9731" max="9731" width="16.75" style="491" customWidth="1"/>
    <col min="9732" max="9737" width="9" style="491"/>
    <col min="9738" max="9738" width="29" style="491" customWidth="1"/>
    <col min="9739" max="9984" width="9" style="491"/>
    <col min="9985" max="9985" width="18" style="491" customWidth="1"/>
    <col min="9986" max="9986" width="12" style="491" customWidth="1"/>
    <col min="9987" max="9987" width="16.75" style="491" customWidth="1"/>
    <col min="9988" max="9993" width="9" style="491"/>
    <col min="9994" max="9994" width="29" style="491" customWidth="1"/>
    <col min="9995" max="10240" width="9" style="491"/>
    <col min="10241" max="10241" width="18" style="491" customWidth="1"/>
    <col min="10242" max="10242" width="12" style="491" customWidth="1"/>
    <col min="10243" max="10243" width="16.75" style="491" customWidth="1"/>
    <col min="10244" max="10249" width="9" style="491"/>
    <col min="10250" max="10250" width="29" style="491" customWidth="1"/>
    <col min="10251" max="10496" width="9" style="491"/>
    <col min="10497" max="10497" width="18" style="491" customWidth="1"/>
    <col min="10498" max="10498" width="12" style="491" customWidth="1"/>
    <col min="10499" max="10499" width="16.75" style="491" customWidth="1"/>
    <col min="10500" max="10505" width="9" style="491"/>
    <col min="10506" max="10506" width="29" style="491" customWidth="1"/>
    <col min="10507" max="10752" width="9" style="491"/>
    <col min="10753" max="10753" width="18" style="491" customWidth="1"/>
    <col min="10754" max="10754" width="12" style="491" customWidth="1"/>
    <col min="10755" max="10755" width="16.75" style="491" customWidth="1"/>
    <col min="10756" max="10761" width="9" style="491"/>
    <col min="10762" max="10762" width="29" style="491" customWidth="1"/>
    <col min="10763" max="11008" width="9" style="491"/>
    <col min="11009" max="11009" width="18" style="491" customWidth="1"/>
    <col min="11010" max="11010" width="12" style="491" customWidth="1"/>
    <col min="11011" max="11011" width="16.75" style="491" customWidth="1"/>
    <col min="11012" max="11017" width="9" style="491"/>
    <col min="11018" max="11018" width="29" style="491" customWidth="1"/>
    <col min="11019" max="11264" width="9" style="491"/>
    <col min="11265" max="11265" width="18" style="491" customWidth="1"/>
    <col min="11266" max="11266" width="12" style="491" customWidth="1"/>
    <col min="11267" max="11267" width="16.75" style="491" customWidth="1"/>
    <col min="11268" max="11273" width="9" style="491"/>
    <col min="11274" max="11274" width="29" style="491" customWidth="1"/>
    <col min="11275" max="11520" width="9" style="491"/>
    <col min="11521" max="11521" width="18" style="491" customWidth="1"/>
    <col min="11522" max="11522" width="12" style="491" customWidth="1"/>
    <col min="11523" max="11523" width="16.75" style="491" customWidth="1"/>
    <col min="11524" max="11529" width="9" style="491"/>
    <col min="11530" max="11530" width="29" style="491" customWidth="1"/>
    <col min="11531" max="11776" width="9" style="491"/>
    <col min="11777" max="11777" width="18" style="491" customWidth="1"/>
    <col min="11778" max="11778" width="12" style="491" customWidth="1"/>
    <col min="11779" max="11779" width="16.75" style="491" customWidth="1"/>
    <col min="11780" max="11785" width="9" style="491"/>
    <col min="11786" max="11786" width="29" style="491" customWidth="1"/>
    <col min="11787" max="12032" width="9" style="491"/>
    <col min="12033" max="12033" width="18" style="491" customWidth="1"/>
    <col min="12034" max="12034" width="12" style="491" customWidth="1"/>
    <col min="12035" max="12035" width="16.75" style="491" customWidth="1"/>
    <col min="12036" max="12041" width="9" style="491"/>
    <col min="12042" max="12042" width="29" style="491" customWidth="1"/>
    <col min="12043" max="12288" width="9" style="491"/>
    <col min="12289" max="12289" width="18" style="491" customWidth="1"/>
    <col min="12290" max="12290" width="12" style="491" customWidth="1"/>
    <col min="12291" max="12291" width="16.75" style="491" customWidth="1"/>
    <col min="12292" max="12297" width="9" style="491"/>
    <col min="12298" max="12298" width="29" style="491" customWidth="1"/>
    <col min="12299" max="12544" width="9" style="491"/>
    <col min="12545" max="12545" width="18" style="491" customWidth="1"/>
    <col min="12546" max="12546" width="12" style="491" customWidth="1"/>
    <col min="12547" max="12547" width="16.75" style="491" customWidth="1"/>
    <col min="12548" max="12553" width="9" style="491"/>
    <col min="12554" max="12554" width="29" style="491" customWidth="1"/>
    <col min="12555" max="12800" width="9" style="491"/>
    <col min="12801" max="12801" width="18" style="491" customWidth="1"/>
    <col min="12802" max="12802" width="12" style="491" customWidth="1"/>
    <col min="12803" max="12803" width="16.75" style="491" customWidth="1"/>
    <col min="12804" max="12809" width="9" style="491"/>
    <col min="12810" max="12810" width="29" style="491" customWidth="1"/>
    <col min="12811" max="13056" width="9" style="491"/>
    <col min="13057" max="13057" width="18" style="491" customWidth="1"/>
    <col min="13058" max="13058" width="12" style="491" customWidth="1"/>
    <col min="13059" max="13059" width="16.75" style="491" customWidth="1"/>
    <col min="13060" max="13065" width="9" style="491"/>
    <col min="13066" max="13066" width="29" style="491" customWidth="1"/>
    <col min="13067" max="13312" width="9" style="491"/>
    <col min="13313" max="13313" width="18" style="491" customWidth="1"/>
    <col min="13314" max="13314" width="12" style="491" customWidth="1"/>
    <col min="13315" max="13315" width="16.75" style="491" customWidth="1"/>
    <col min="13316" max="13321" width="9" style="491"/>
    <col min="13322" max="13322" width="29" style="491" customWidth="1"/>
    <col min="13323" max="13568" width="9" style="491"/>
    <col min="13569" max="13569" width="18" style="491" customWidth="1"/>
    <col min="13570" max="13570" width="12" style="491" customWidth="1"/>
    <col min="13571" max="13571" width="16.75" style="491" customWidth="1"/>
    <col min="13572" max="13577" width="9" style="491"/>
    <col min="13578" max="13578" width="29" style="491" customWidth="1"/>
    <col min="13579" max="13824" width="9" style="491"/>
    <col min="13825" max="13825" width="18" style="491" customWidth="1"/>
    <col min="13826" max="13826" width="12" style="491" customWidth="1"/>
    <col min="13827" max="13827" width="16.75" style="491" customWidth="1"/>
    <col min="13828" max="13833" width="9" style="491"/>
    <col min="13834" max="13834" width="29" style="491" customWidth="1"/>
    <col min="13835" max="14080" width="9" style="491"/>
    <col min="14081" max="14081" width="18" style="491" customWidth="1"/>
    <col min="14082" max="14082" width="12" style="491" customWidth="1"/>
    <col min="14083" max="14083" width="16.75" style="491" customWidth="1"/>
    <col min="14084" max="14089" width="9" style="491"/>
    <col min="14090" max="14090" width="29" style="491" customWidth="1"/>
    <col min="14091" max="14336" width="9" style="491"/>
    <col min="14337" max="14337" width="18" style="491" customWidth="1"/>
    <col min="14338" max="14338" width="12" style="491" customWidth="1"/>
    <col min="14339" max="14339" width="16.75" style="491" customWidth="1"/>
    <col min="14340" max="14345" width="9" style="491"/>
    <col min="14346" max="14346" width="29" style="491" customWidth="1"/>
    <col min="14347" max="14592" width="9" style="491"/>
    <col min="14593" max="14593" width="18" style="491" customWidth="1"/>
    <col min="14594" max="14594" width="12" style="491" customWidth="1"/>
    <col min="14595" max="14595" width="16.75" style="491" customWidth="1"/>
    <col min="14596" max="14601" width="9" style="491"/>
    <col min="14602" max="14602" width="29" style="491" customWidth="1"/>
    <col min="14603" max="14848" width="9" style="491"/>
    <col min="14849" max="14849" width="18" style="491" customWidth="1"/>
    <col min="14850" max="14850" width="12" style="491" customWidth="1"/>
    <col min="14851" max="14851" width="16.75" style="491" customWidth="1"/>
    <col min="14852" max="14857" width="9" style="491"/>
    <col min="14858" max="14858" width="29" style="491" customWidth="1"/>
    <col min="14859" max="15104" width="9" style="491"/>
    <col min="15105" max="15105" width="18" style="491" customWidth="1"/>
    <col min="15106" max="15106" width="12" style="491" customWidth="1"/>
    <col min="15107" max="15107" width="16.75" style="491" customWidth="1"/>
    <col min="15108" max="15113" width="9" style="491"/>
    <col min="15114" max="15114" width="29" style="491" customWidth="1"/>
    <col min="15115" max="15360" width="9" style="491"/>
    <col min="15361" max="15361" width="18" style="491" customWidth="1"/>
    <col min="15362" max="15362" width="12" style="491" customWidth="1"/>
    <col min="15363" max="15363" width="16.75" style="491" customWidth="1"/>
    <col min="15364" max="15369" width="9" style="491"/>
    <col min="15370" max="15370" width="29" style="491" customWidth="1"/>
    <col min="15371" max="15616" width="9" style="491"/>
    <col min="15617" max="15617" width="18" style="491" customWidth="1"/>
    <col min="15618" max="15618" width="12" style="491" customWidth="1"/>
    <col min="15619" max="15619" width="16.75" style="491" customWidth="1"/>
    <col min="15620" max="15625" width="9" style="491"/>
    <col min="15626" max="15626" width="29" style="491" customWidth="1"/>
    <col min="15627" max="15872" width="9" style="491"/>
    <col min="15873" max="15873" width="18" style="491" customWidth="1"/>
    <col min="15874" max="15874" width="12" style="491" customWidth="1"/>
    <col min="15875" max="15875" width="16.75" style="491" customWidth="1"/>
    <col min="15876" max="15881" width="9" style="491"/>
    <col min="15882" max="15882" width="29" style="491" customWidth="1"/>
    <col min="15883" max="16128" width="9" style="491"/>
    <col min="16129" max="16129" width="18" style="491" customWidth="1"/>
    <col min="16130" max="16130" width="12" style="491" customWidth="1"/>
    <col min="16131" max="16131" width="16.75" style="491" customWidth="1"/>
    <col min="16132" max="16137" width="9" style="491"/>
    <col min="16138" max="16138" width="29" style="491" customWidth="1"/>
    <col min="16139" max="16384" width="9" style="491"/>
  </cols>
  <sheetData>
    <row r="1" spans="1:10" ht="24.95" customHeight="1">
      <c r="A1" s="1365" t="s">
        <v>1103</v>
      </c>
      <c r="B1" s="1365"/>
      <c r="C1" s="1365"/>
      <c r="D1" s="1365"/>
      <c r="E1" s="1365"/>
      <c r="F1" s="1365"/>
      <c r="G1" s="1365"/>
      <c r="H1" s="1365"/>
      <c r="I1" s="1365"/>
      <c r="J1" s="1365"/>
    </row>
    <row r="2" spans="1:10" ht="27.75" customHeight="1">
      <c r="A2" s="492" t="s">
        <v>1104</v>
      </c>
      <c r="B2" s="629"/>
      <c r="C2" s="629"/>
      <c r="D2" s="629"/>
      <c r="E2" s="629"/>
      <c r="F2" s="629"/>
      <c r="G2" s="629"/>
      <c r="H2" s="629"/>
      <c r="I2" s="629"/>
      <c r="J2" s="629"/>
    </row>
    <row r="3" spans="1:10" ht="26.25" customHeight="1">
      <c r="A3" s="492" t="s">
        <v>1105</v>
      </c>
      <c r="B3" s="629"/>
      <c r="C3" s="629"/>
      <c r="D3" s="629"/>
      <c r="E3" s="629"/>
      <c r="F3" s="629"/>
      <c r="G3" s="629"/>
      <c r="H3" s="629"/>
      <c r="I3" s="629"/>
      <c r="J3" s="629"/>
    </row>
    <row r="4" spans="1:10" ht="60" customHeight="1" thickBot="1">
      <c r="A4" s="1367" t="s">
        <v>2284</v>
      </c>
      <c r="B4" s="1367"/>
      <c r="C4" s="1367"/>
      <c r="D4" s="1367"/>
      <c r="E4" s="1367"/>
      <c r="F4" s="1367"/>
      <c r="G4" s="1367"/>
      <c r="H4" s="1367"/>
      <c r="I4" s="1367"/>
      <c r="J4" s="1367"/>
    </row>
    <row r="5" spans="1:10" ht="17.25" thickBot="1">
      <c r="A5" s="630" t="s">
        <v>51</v>
      </c>
      <c r="B5" s="631" t="s">
        <v>52</v>
      </c>
      <c r="C5" s="632" t="s">
        <v>53</v>
      </c>
      <c r="D5" s="631" t="s">
        <v>54</v>
      </c>
      <c r="E5" s="1368" t="s">
        <v>55</v>
      </c>
      <c r="F5" s="1369" t="s">
        <v>56</v>
      </c>
      <c r="G5" s="1369"/>
      <c r="H5" s="1369" t="s">
        <v>57</v>
      </c>
      <c r="I5" s="1369"/>
      <c r="J5" s="633" t="s">
        <v>60</v>
      </c>
    </row>
    <row r="6" spans="1:10" ht="17.25" thickBot="1">
      <c r="A6" s="634" t="s">
        <v>61</v>
      </c>
      <c r="B6" s="635" t="s">
        <v>62</v>
      </c>
      <c r="C6" s="636" t="s">
        <v>63</v>
      </c>
      <c r="D6" s="635" t="s">
        <v>64</v>
      </c>
      <c r="E6" s="1368"/>
      <c r="F6" s="1366" t="s">
        <v>65</v>
      </c>
      <c r="G6" s="1366"/>
      <c r="H6" s="1366" t="s">
        <v>66</v>
      </c>
      <c r="I6" s="1366"/>
      <c r="J6" s="637" t="s">
        <v>69</v>
      </c>
    </row>
    <row r="7" spans="1:10">
      <c r="A7" s="638"/>
      <c r="B7" s="639"/>
      <c r="C7" s="640"/>
      <c r="D7" s="639"/>
      <c r="E7" s="1368"/>
      <c r="F7" s="641" t="s">
        <v>70</v>
      </c>
      <c r="G7" s="641" t="s">
        <v>71</v>
      </c>
      <c r="H7" s="641" t="s">
        <v>70</v>
      </c>
      <c r="I7" s="641" t="s">
        <v>71</v>
      </c>
      <c r="J7" s="642"/>
    </row>
    <row r="8" spans="1:10">
      <c r="A8" s="1360" t="s">
        <v>72</v>
      </c>
      <c r="B8" s="181" t="s">
        <v>1106</v>
      </c>
      <c r="C8" s="643" t="s">
        <v>1045</v>
      </c>
      <c r="D8" s="181">
        <v>3</v>
      </c>
      <c r="E8" s="181" t="s">
        <v>75</v>
      </c>
      <c r="F8" s="181">
        <v>3</v>
      </c>
      <c r="G8" s="182"/>
      <c r="H8" s="182"/>
      <c r="I8" s="182"/>
      <c r="J8" s="644"/>
    </row>
    <row r="9" spans="1:10">
      <c r="A9" s="1360"/>
      <c r="B9" s="181" t="s">
        <v>1107</v>
      </c>
      <c r="C9" s="643" t="s">
        <v>1108</v>
      </c>
      <c r="D9" s="181">
        <v>1</v>
      </c>
      <c r="E9" s="181" t="s">
        <v>75</v>
      </c>
      <c r="F9" s="181">
        <v>1</v>
      </c>
      <c r="G9" s="182"/>
      <c r="H9" s="182"/>
      <c r="I9" s="182"/>
      <c r="J9" s="644"/>
    </row>
    <row r="10" spans="1:10">
      <c r="A10" s="1360"/>
      <c r="B10" s="181" t="s">
        <v>1109</v>
      </c>
      <c r="C10" s="643" t="s">
        <v>1110</v>
      </c>
      <c r="D10" s="181">
        <v>1</v>
      </c>
      <c r="E10" s="181" t="s">
        <v>75</v>
      </c>
      <c r="F10" s="182"/>
      <c r="G10" s="181">
        <v>1</v>
      </c>
      <c r="H10" s="182"/>
      <c r="I10" s="182"/>
      <c r="J10" s="644"/>
    </row>
    <row r="11" spans="1:10">
      <c r="A11" s="1360"/>
      <c r="B11" s="181" t="s">
        <v>1111</v>
      </c>
      <c r="C11" s="643" t="s">
        <v>1112</v>
      </c>
      <c r="D11" s="181">
        <v>1</v>
      </c>
      <c r="E11" s="181" t="s">
        <v>75</v>
      </c>
      <c r="F11" s="182"/>
      <c r="G11" s="182"/>
      <c r="H11" s="181">
        <v>1</v>
      </c>
      <c r="I11" s="182"/>
      <c r="J11" s="644"/>
    </row>
    <row r="12" spans="1:10">
      <c r="A12" s="1360"/>
      <c r="B12" s="181" t="s">
        <v>1113</v>
      </c>
      <c r="C12" s="643" t="s">
        <v>1043</v>
      </c>
      <c r="D12" s="181">
        <v>3</v>
      </c>
      <c r="E12" s="181" t="s">
        <v>75</v>
      </c>
      <c r="F12" s="181">
        <v>3</v>
      </c>
      <c r="G12" s="182"/>
      <c r="H12" s="182"/>
      <c r="I12" s="182"/>
      <c r="J12" s="644"/>
    </row>
    <row r="13" spans="1:10">
      <c r="A13" s="1359" t="s">
        <v>93</v>
      </c>
      <c r="B13" s="1359"/>
      <c r="C13" s="1359"/>
      <c r="D13" s="184">
        <v>9</v>
      </c>
      <c r="E13" s="183"/>
      <c r="F13" s="184">
        <v>7</v>
      </c>
      <c r="G13" s="184">
        <v>1</v>
      </c>
      <c r="H13" s="184">
        <v>1</v>
      </c>
      <c r="I13" s="184">
        <v>0</v>
      </c>
      <c r="J13" s="645"/>
    </row>
    <row r="14" spans="1:10">
      <c r="A14" s="1360" t="s">
        <v>1114</v>
      </c>
      <c r="B14" s="181" t="s">
        <v>1115</v>
      </c>
      <c r="C14" s="643" t="s">
        <v>1053</v>
      </c>
      <c r="D14" s="181">
        <v>3</v>
      </c>
      <c r="E14" s="181" t="s">
        <v>75</v>
      </c>
      <c r="F14" s="182"/>
      <c r="G14" s="181">
        <v>3</v>
      </c>
      <c r="H14" s="182"/>
      <c r="I14" s="182"/>
      <c r="J14" s="644"/>
    </row>
    <row r="15" spans="1:10">
      <c r="A15" s="1360"/>
      <c r="B15" s="181" t="s">
        <v>1116</v>
      </c>
      <c r="C15" s="643" t="s">
        <v>1029</v>
      </c>
      <c r="D15" s="181">
        <v>3</v>
      </c>
      <c r="E15" s="181" t="s">
        <v>75</v>
      </c>
      <c r="F15" s="181">
        <v>3</v>
      </c>
      <c r="G15" s="182"/>
      <c r="H15" s="182"/>
      <c r="I15" s="182"/>
      <c r="J15" s="644"/>
    </row>
    <row r="16" spans="1:10">
      <c r="A16" s="1360"/>
      <c r="B16" s="181" t="s">
        <v>1117</v>
      </c>
      <c r="C16" s="643" t="s">
        <v>1030</v>
      </c>
      <c r="D16" s="181">
        <v>3</v>
      </c>
      <c r="E16" s="181" t="s">
        <v>75</v>
      </c>
      <c r="F16" s="181">
        <v>3</v>
      </c>
      <c r="G16" s="182"/>
      <c r="H16" s="182"/>
      <c r="I16" s="182"/>
      <c r="J16" s="644"/>
    </row>
    <row r="17" spans="1:10">
      <c r="A17" s="1360"/>
      <c r="B17" s="181" t="s">
        <v>1118</v>
      </c>
      <c r="C17" s="643" t="s">
        <v>1031</v>
      </c>
      <c r="D17" s="181">
        <v>3</v>
      </c>
      <c r="E17" s="181" t="s">
        <v>75</v>
      </c>
      <c r="F17" s="182"/>
      <c r="G17" s="181">
        <v>3</v>
      </c>
      <c r="H17" s="182"/>
      <c r="I17" s="182"/>
      <c r="J17" s="644"/>
    </row>
    <row r="18" spans="1:10">
      <c r="A18" s="1360"/>
      <c r="B18" s="181" t="s">
        <v>1119</v>
      </c>
      <c r="C18" s="643" t="s">
        <v>1036</v>
      </c>
      <c r="D18" s="181">
        <v>3</v>
      </c>
      <c r="E18" s="181" t="s">
        <v>75</v>
      </c>
      <c r="F18" s="182"/>
      <c r="G18" s="182"/>
      <c r="H18" s="181">
        <v>3</v>
      </c>
      <c r="I18" s="182"/>
      <c r="J18" s="644"/>
    </row>
    <row r="19" spans="1:10">
      <c r="A19" s="1360"/>
      <c r="B19" s="181" t="s">
        <v>1120</v>
      </c>
      <c r="C19" s="643" t="s">
        <v>1121</v>
      </c>
      <c r="D19" s="181">
        <v>3</v>
      </c>
      <c r="E19" s="181" t="s">
        <v>75</v>
      </c>
      <c r="F19" s="182"/>
      <c r="G19" s="181">
        <v>3</v>
      </c>
      <c r="H19" s="182"/>
      <c r="I19" s="182"/>
      <c r="J19" s="644"/>
    </row>
    <row r="20" spans="1:10">
      <c r="A20" s="1360"/>
      <c r="B20" s="181" t="s">
        <v>1122</v>
      </c>
      <c r="C20" s="643" t="s">
        <v>1038</v>
      </c>
      <c r="D20" s="181">
        <v>3</v>
      </c>
      <c r="E20" s="181" t="s">
        <v>75</v>
      </c>
      <c r="F20" s="182"/>
      <c r="G20" s="182"/>
      <c r="H20" s="182"/>
      <c r="I20" s="181">
        <v>3</v>
      </c>
      <c r="J20" s="644"/>
    </row>
    <row r="21" spans="1:10">
      <c r="A21" s="1359" t="s">
        <v>1123</v>
      </c>
      <c r="B21" s="1359"/>
      <c r="C21" s="1359"/>
      <c r="D21" s="184">
        <v>21</v>
      </c>
      <c r="E21" s="183"/>
      <c r="F21" s="184">
        <v>6</v>
      </c>
      <c r="G21" s="184">
        <v>9</v>
      </c>
      <c r="H21" s="184">
        <v>3</v>
      </c>
      <c r="I21" s="184">
        <v>3</v>
      </c>
      <c r="J21" s="645"/>
    </row>
    <row r="22" spans="1:10">
      <c r="A22" s="1360" t="s">
        <v>1124</v>
      </c>
      <c r="B22" s="181" t="s">
        <v>1125</v>
      </c>
      <c r="C22" s="643" t="s">
        <v>1047</v>
      </c>
      <c r="D22" s="181">
        <v>3</v>
      </c>
      <c r="E22" s="181" t="s">
        <v>75</v>
      </c>
      <c r="F22" s="182"/>
      <c r="G22" s="182"/>
      <c r="H22" s="181">
        <v>3</v>
      </c>
      <c r="I22" s="182"/>
      <c r="J22" s="644"/>
    </row>
    <row r="23" spans="1:10">
      <c r="A23" s="1360"/>
      <c r="B23" s="181" t="s">
        <v>1126</v>
      </c>
      <c r="C23" s="643" t="s">
        <v>1051</v>
      </c>
      <c r="D23" s="181">
        <v>3</v>
      </c>
      <c r="E23" s="181" t="s">
        <v>75</v>
      </c>
      <c r="F23" s="181">
        <v>3</v>
      </c>
      <c r="G23" s="182"/>
      <c r="H23" s="182"/>
      <c r="I23" s="182"/>
      <c r="J23" s="644"/>
    </row>
    <row r="24" spans="1:10">
      <c r="A24" s="1360"/>
      <c r="B24" s="181" t="s">
        <v>1127</v>
      </c>
      <c r="C24" s="643" t="s">
        <v>1128</v>
      </c>
      <c r="D24" s="181">
        <v>3</v>
      </c>
      <c r="E24" s="181" t="s">
        <v>75</v>
      </c>
      <c r="F24" s="182"/>
      <c r="G24" s="181">
        <v>3</v>
      </c>
      <c r="H24" s="182"/>
      <c r="I24" s="182"/>
      <c r="J24" s="644"/>
    </row>
    <row r="25" spans="1:10">
      <c r="A25" s="1360"/>
      <c r="B25" s="181" t="s">
        <v>1129</v>
      </c>
      <c r="C25" s="643" t="s">
        <v>1052</v>
      </c>
      <c r="D25" s="181">
        <v>3</v>
      </c>
      <c r="E25" s="181" t="s">
        <v>75</v>
      </c>
      <c r="F25" s="182"/>
      <c r="G25" s="182"/>
      <c r="H25" s="181">
        <v>3</v>
      </c>
      <c r="I25" s="182"/>
      <c r="J25" s="644"/>
    </row>
    <row r="26" spans="1:10">
      <c r="A26" s="1360"/>
      <c r="B26" s="181" t="s">
        <v>1130</v>
      </c>
      <c r="C26" s="643" t="s">
        <v>1057</v>
      </c>
      <c r="D26" s="181">
        <v>3</v>
      </c>
      <c r="E26" s="181" t="s">
        <v>75</v>
      </c>
      <c r="F26" s="182"/>
      <c r="G26" s="181">
        <v>3</v>
      </c>
      <c r="H26" s="182"/>
      <c r="I26" s="182"/>
      <c r="J26" s="644"/>
    </row>
    <row r="27" spans="1:10">
      <c r="A27" s="1360"/>
      <c r="B27" s="181" t="s">
        <v>1131</v>
      </c>
      <c r="C27" s="643" t="s">
        <v>1058</v>
      </c>
      <c r="D27" s="181">
        <v>3</v>
      </c>
      <c r="E27" s="181" t="s">
        <v>75</v>
      </c>
      <c r="F27" s="182"/>
      <c r="G27" s="181">
        <v>3</v>
      </c>
      <c r="H27" s="182"/>
      <c r="I27" s="182"/>
      <c r="J27" s="644"/>
    </row>
    <row r="28" spans="1:10">
      <c r="A28" s="1359" t="s">
        <v>1132</v>
      </c>
      <c r="B28" s="1359"/>
      <c r="C28" s="1359"/>
      <c r="D28" s="184">
        <v>18</v>
      </c>
      <c r="E28" s="183"/>
      <c r="F28" s="184">
        <v>3</v>
      </c>
      <c r="G28" s="184">
        <v>9</v>
      </c>
      <c r="H28" s="184">
        <v>6</v>
      </c>
      <c r="I28" s="184">
        <v>0</v>
      </c>
      <c r="J28" s="645"/>
    </row>
    <row r="29" spans="1:10">
      <c r="A29" s="1360" t="s">
        <v>1133</v>
      </c>
      <c r="B29" s="181" t="s">
        <v>1134</v>
      </c>
      <c r="C29" s="643" t="s">
        <v>1048</v>
      </c>
      <c r="D29" s="181">
        <v>3</v>
      </c>
      <c r="E29" s="181" t="s">
        <v>75</v>
      </c>
      <c r="F29" s="181">
        <v>3</v>
      </c>
      <c r="G29" s="182"/>
      <c r="H29" s="182"/>
      <c r="I29" s="182"/>
      <c r="J29" s="644"/>
    </row>
    <row r="30" spans="1:10">
      <c r="A30" s="1360"/>
      <c r="B30" s="181" t="s">
        <v>1135</v>
      </c>
      <c r="C30" s="643" t="s">
        <v>1060</v>
      </c>
      <c r="D30" s="181">
        <v>3</v>
      </c>
      <c r="E30" s="181" t="s">
        <v>75</v>
      </c>
      <c r="F30" s="182"/>
      <c r="G30" s="181">
        <v>3</v>
      </c>
      <c r="H30" s="182"/>
      <c r="I30" s="182"/>
      <c r="J30" s="644"/>
    </row>
    <row r="31" spans="1:10">
      <c r="A31" s="1360"/>
      <c r="B31" s="181" t="s">
        <v>1136</v>
      </c>
      <c r="C31" s="643" t="s">
        <v>1059</v>
      </c>
      <c r="D31" s="181">
        <v>3</v>
      </c>
      <c r="E31" s="181" t="s">
        <v>75</v>
      </c>
      <c r="F31" s="182"/>
      <c r="G31" s="182"/>
      <c r="H31" s="181">
        <v>3</v>
      </c>
      <c r="I31" s="182"/>
      <c r="J31" s="644"/>
    </row>
    <row r="32" spans="1:10">
      <c r="A32" s="1360"/>
      <c r="B32" s="181" t="s">
        <v>1137</v>
      </c>
      <c r="C32" s="643" t="s">
        <v>1061</v>
      </c>
      <c r="D32" s="181">
        <v>3</v>
      </c>
      <c r="E32" s="181" t="s">
        <v>75</v>
      </c>
      <c r="F32" s="182"/>
      <c r="G32" s="182"/>
      <c r="H32" s="181">
        <v>3</v>
      </c>
      <c r="I32" s="182"/>
      <c r="J32" s="644"/>
    </row>
    <row r="33" spans="1:10">
      <c r="A33" s="1359" t="s">
        <v>1138</v>
      </c>
      <c r="B33" s="1359"/>
      <c r="C33" s="1359"/>
      <c r="D33" s="184">
        <v>12</v>
      </c>
      <c r="E33" s="183"/>
      <c r="F33" s="184">
        <v>3</v>
      </c>
      <c r="G33" s="184">
        <v>3</v>
      </c>
      <c r="H33" s="184">
        <v>6</v>
      </c>
      <c r="I33" s="184">
        <v>0</v>
      </c>
      <c r="J33" s="645"/>
    </row>
    <row r="34" spans="1:10">
      <c r="A34" s="1360" t="s">
        <v>1139</v>
      </c>
      <c r="B34" s="181" t="s">
        <v>1140</v>
      </c>
      <c r="C34" s="643" t="s">
        <v>1062</v>
      </c>
      <c r="D34" s="181">
        <v>3</v>
      </c>
      <c r="E34" s="181" t="s">
        <v>75</v>
      </c>
      <c r="F34" s="182"/>
      <c r="G34" s="182"/>
      <c r="H34" s="182"/>
      <c r="I34" s="181">
        <v>3</v>
      </c>
      <c r="J34" s="644"/>
    </row>
    <row r="35" spans="1:10">
      <c r="A35" s="1360"/>
      <c r="B35" s="181" t="s">
        <v>1141</v>
      </c>
      <c r="C35" s="643" t="s">
        <v>1049</v>
      </c>
      <c r="D35" s="181">
        <v>3</v>
      </c>
      <c r="E35" s="181" t="s">
        <v>75</v>
      </c>
      <c r="F35" s="182"/>
      <c r="G35" s="181">
        <v>3</v>
      </c>
      <c r="H35" s="182"/>
      <c r="I35" s="182"/>
      <c r="J35" s="644"/>
    </row>
    <row r="36" spans="1:10" ht="28.5">
      <c r="A36" s="1360"/>
      <c r="B36" s="181" t="s">
        <v>1142</v>
      </c>
      <c r="C36" s="643" t="s">
        <v>1143</v>
      </c>
      <c r="D36" s="181">
        <v>3</v>
      </c>
      <c r="E36" s="181" t="s">
        <v>75</v>
      </c>
      <c r="F36" s="181">
        <v>3</v>
      </c>
      <c r="G36" s="182"/>
      <c r="H36" s="182"/>
      <c r="I36" s="182"/>
      <c r="J36" s="644"/>
    </row>
    <row r="37" spans="1:10" ht="28.5">
      <c r="A37" s="1360"/>
      <c r="B37" s="181" t="s">
        <v>1144</v>
      </c>
      <c r="C37" s="643" t="s">
        <v>1067</v>
      </c>
      <c r="D37" s="181">
        <v>3</v>
      </c>
      <c r="E37" s="181" t="s">
        <v>75</v>
      </c>
      <c r="F37" s="182"/>
      <c r="G37" s="181">
        <v>3</v>
      </c>
      <c r="H37" s="182"/>
      <c r="I37" s="182"/>
      <c r="J37" s="644"/>
    </row>
    <row r="38" spans="1:10">
      <c r="A38" s="1360"/>
      <c r="B38" s="181" t="s">
        <v>1145</v>
      </c>
      <c r="C38" s="643" t="s">
        <v>1055</v>
      </c>
      <c r="D38" s="181">
        <v>3</v>
      </c>
      <c r="E38" s="181" t="s">
        <v>75</v>
      </c>
      <c r="F38" s="181">
        <v>3</v>
      </c>
      <c r="G38" s="182"/>
      <c r="H38" s="182"/>
      <c r="I38" s="182"/>
      <c r="J38" s="644"/>
    </row>
    <row r="39" spans="1:10">
      <c r="A39" s="1360"/>
      <c r="B39" s="181" t="s">
        <v>1146</v>
      </c>
      <c r="C39" s="643" t="s">
        <v>1068</v>
      </c>
      <c r="D39" s="181">
        <v>3</v>
      </c>
      <c r="E39" s="181" t="s">
        <v>75</v>
      </c>
      <c r="F39" s="181">
        <v>3</v>
      </c>
      <c r="G39" s="182"/>
      <c r="H39" s="182"/>
      <c r="I39" s="182"/>
      <c r="J39" s="644"/>
    </row>
    <row r="40" spans="1:10">
      <c r="A40" s="1360"/>
      <c r="B40" s="181" t="s">
        <v>1147</v>
      </c>
      <c r="C40" s="643" t="s">
        <v>1054</v>
      </c>
      <c r="D40" s="181">
        <v>3</v>
      </c>
      <c r="E40" s="181" t="s">
        <v>75</v>
      </c>
      <c r="F40" s="182"/>
      <c r="G40" s="181">
        <v>3</v>
      </c>
      <c r="H40" s="182"/>
      <c r="I40" s="182"/>
      <c r="J40" s="644"/>
    </row>
    <row r="41" spans="1:10">
      <c r="A41" s="1359" t="s">
        <v>1148</v>
      </c>
      <c r="B41" s="1359"/>
      <c r="C41" s="1359"/>
      <c r="D41" s="184">
        <v>21</v>
      </c>
      <c r="E41" s="183"/>
      <c r="F41" s="184">
        <v>9</v>
      </c>
      <c r="G41" s="184">
        <v>9</v>
      </c>
      <c r="H41" s="184">
        <v>0</v>
      </c>
      <c r="I41" s="184">
        <v>3</v>
      </c>
      <c r="J41" s="645"/>
    </row>
    <row r="42" spans="1:10">
      <c r="A42" s="1360" t="s">
        <v>1149</v>
      </c>
      <c r="B42" s="181" t="s">
        <v>1150</v>
      </c>
      <c r="C42" s="643" t="s">
        <v>1050</v>
      </c>
      <c r="D42" s="181">
        <v>3</v>
      </c>
      <c r="E42" s="181" t="s">
        <v>75</v>
      </c>
      <c r="F42" s="182"/>
      <c r="G42" s="182"/>
      <c r="H42" s="181">
        <v>3</v>
      </c>
      <c r="I42" s="182"/>
      <c r="J42" s="644"/>
    </row>
    <row r="43" spans="1:10">
      <c r="A43" s="1360"/>
      <c r="B43" s="181" t="s">
        <v>1151</v>
      </c>
      <c r="C43" s="643" t="s">
        <v>1065</v>
      </c>
      <c r="D43" s="181">
        <v>3</v>
      </c>
      <c r="E43" s="181" t="s">
        <v>75</v>
      </c>
      <c r="F43" s="181">
        <v>3</v>
      </c>
      <c r="G43" s="182"/>
      <c r="H43" s="182"/>
      <c r="I43" s="182"/>
      <c r="J43" s="644"/>
    </row>
    <row r="44" spans="1:10">
      <c r="A44" s="1360"/>
      <c r="B44" s="181" t="s">
        <v>1152</v>
      </c>
      <c r="C44" s="643" t="s">
        <v>1153</v>
      </c>
      <c r="D44" s="181">
        <v>3</v>
      </c>
      <c r="E44" s="181" t="s">
        <v>75</v>
      </c>
      <c r="F44" s="182"/>
      <c r="G44" s="181">
        <v>3</v>
      </c>
      <c r="H44" s="182"/>
      <c r="I44" s="182"/>
      <c r="J44" s="644"/>
    </row>
    <row r="45" spans="1:10" ht="28.5">
      <c r="A45" s="1360"/>
      <c r="B45" s="181" t="s">
        <v>1154</v>
      </c>
      <c r="C45" s="643" t="s">
        <v>1066</v>
      </c>
      <c r="D45" s="181">
        <v>3</v>
      </c>
      <c r="E45" s="181" t="s">
        <v>75</v>
      </c>
      <c r="F45" s="182"/>
      <c r="G45" s="181">
        <v>3</v>
      </c>
      <c r="H45" s="182"/>
      <c r="I45" s="182"/>
      <c r="J45" s="644"/>
    </row>
    <row r="46" spans="1:10" ht="28.5">
      <c r="A46" s="1360"/>
      <c r="B46" s="181" t="s">
        <v>1155</v>
      </c>
      <c r="C46" s="643" t="s">
        <v>1156</v>
      </c>
      <c r="D46" s="181">
        <v>3</v>
      </c>
      <c r="E46" s="181" t="s">
        <v>75</v>
      </c>
      <c r="F46" s="182"/>
      <c r="G46" s="182"/>
      <c r="H46" s="181">
        <v>3</v>
      </c>
      <c r="I46" s="182"/>
      <c r="J46" s="644"/>
    </row>
    <row r="47" spans="1:10">
      <c r="A47" s="1360"/>
      <c r="B47" s="181" t="s">
        <v>1157</v>
      </c>
      <c r="C47" s="643" t="s">
        <v>1158</v>
      </c>
      <c r="D47" s="181">
        <v>3</v>
      </c>
      <c r="E47" s="181" t="s">
        <v>75</v>
      </c>
      <c r="F47" s="182"/>
      <c r="G47" s="182"/>
      <c r="H47" s="182"/>
      <c r="I47" s="181">
        <v>3</v>
      </c>
      <c r="J47" s="644"/>
    </row>
    <row r="48" spans="1:10">
      <c r="A48" s="1360"/>
      <c r="B48" s="181" t="s">
        <v>1159</v>
      </c>
      <c r="C48" s="643" t="s">
        <v>1063</v>
      </c>
      <c r="D48" s="181">
        <v>3</v>
      </c>
      <c r="E48" s="181" t="s">
        <v>75</v>
      </c>
      <c r="F48" s="182"/>
      <c r="G48" s="181">
        <v>3</v>
      </c>
      <c r="H48" s="182"/>
      <c r="I48" s="182"/>
      <c r="J48" s="644"/>
    </row>
    <row r="49" spans="1:10">
      <c r="A49" s="1359" t="s">
        <v>1160</v>
      </c>
      <c r="B49" s="1359"/>
      <c r="C49" s="1359"/>
      <c r="D49" s="184">
        <v>24</v>
      </c>
      <c r="E49" s="183"/>
      <c r="F49" s="184">
        <v>3</v>
      </c>
      <c r="G49" s="184">
        <v>9</v>
      </c>
      <c r="H49" s="184">
        <v>6</v>
      </c>
      <c r="I49" s="184">
        <v>6</v>
      </c>
      <c r="J49" s="645"/>
    </row>
    <row r="50" spans="1:10">
      <c r="A50" s="1360" t="s">
        <v>2285</v>
      </c>
      <c r="B50" s="181" t="s">
        <v>1161</v>
      </c>
      <c r="C50" s="643" t="s">
        <v>1098</v>
      </c>
      <c r="D50" s="181">
        <v>3</v>
      </c>
      <c r="E50" s="181" t="s">
        <v>75</v>
      </c>
      <c r="F50" s="181">
        <v>3</v>
      </c>
      <c r="G50" s="182"/>
      <c r="H50" s="182"/>
      <c r="I50" s="182"/>
      <c r="J50" s="644"/>
    </row>
    <row r="51" spans="1:10">
      <c r="A51" s="1360"/>
      <c r="B51" s="181" t="s">
        <v>1162</v>
      </c>
      <c r="C51" s="643" t="s">
        <v>1090</v>
      </c>
      <c r="D51" s="181">
        <v>3</v>
      </c>
      <c r="E51" s="181" t="s">
        <v>75</v>
      </c>
      <c r="F51" s="181">
        <v>3</v>
      </c>
      <c r="G51" s="182"/>
      <c r="H51" s="182"/>
      <c r="I51" s="182"/>
      <c r="J51" s="644"/>
    </row>
    <row r="52" spans="1:10" ht="28.5">
      <c r="A52" s="1360"/>
      <c r="B52" s="181" t="s">
        <v>1163</v>
      </c>
      <c r="C52" s="643" t="s">
        <v>1085</v>
      </c>
      <c r="D52" s="181">
        <v>3</v>
      </c>
      <c r="E52" s="181" t="s">
        <v>75</v>
      </c>
      <c r="F52" s="182"/>
      <c r="G52" s="181">
        <v>3</v>
      </c>
      <c r="H52" s="182"/>
      <c r="I52" s="182"/>
      <c r="J52" s="644"/>
    </row>
    <row r="53" spans="1:10" ht="28.5">
      <c r="A53" s="1360"/>
      <c r="B53" s="181" t="s">
        <v>1164</v>
      </c>
      <c r="C53" s="643" t="s">
        <v>1082</v>
      </c>
      <c r="D53" s="181">
        <v>3</v>
      </c>
      <c r="E53" s="181" t="s">
        <v>75</v>
      </c>
      <c r="F53" s="182"/>
      <c r="G53" s="181">
        <v>3</v>
      </c>
      <c r="H53" s="182"/>
      <c r="I53" s="182"/>
      <c r="J53" s="644"/>
    </row>
    <row r="54" spans="1:10">
      <c r="A54" s="1360"/>
      <c r="B54" s="181" t="s">
        <v>1165</v>
      </c>
      <c r="C54" s="643" t="s">
        <v>854</v>
      </c>
      <c r="D54" s="181">
        <v>3</v>
      </c>
      <c r="E54" s="181" t="s">
        <v>75</v>
      </c>
      <c r="F54" s="182"/>
      <c r="G54" s="182"/>
      <c r="H54" s="181">
        <v>3</v>
      </c>
      <c r="I54" s="182"/>
      <c r="J54" s="644"/>
    </row>
    <row r="55" spans="1:10">
      <c r="A55" s="1360"/>
      <c r="B55" s="181" t="s">
        <v>1166</v>
      </c>
      <c r="C55" s="643" t="s">
        <v>1088</v>
      </c>
      <c r="D55" s="181">
        <v>3</v>
      </c>
      <c r="E55" s="181" t="s">
        <v>75</v>
      </c>
      <c r="F55" s="182"/>
      <c r="G55" s="182"/>
      <c r="H55" s="182"/>
      <c r="I55" s="181">
        <v>3</v>
      </c>
      <c r="J55" s="644"/>
    </row>
    <row r="56" spans="1:10">
      <c r="A56" s="1359" t="s">
        <v>1167</v>
      </c>
      <c r="B56" s="1359"/>
      <c r="C56" s="1359"/>
      <c r="D56" s="184">
        <v>18</v>
      </c>
      <c r="E56" s="183"/>
      <c r="F56" s="184">
        <v>6</v>
      </c>
      <c r="G56" s="184">
        <v>6</v>
      </c>
      <c r="H56" s="184">
        <v>3</v>
      </c>
      <c r="I56" s="184">
        <v>3</v>
      </c>
      <c r="J56" s="645"/>
    </row>
    <row r="57" spans="1:10">
      <c r="A57" s="1360" t="s">
        <v>201</v>
      </c>
      <c r="B57" s="1360"/>
      <c r="C57" s="1360"/>
      <c r="D57" s="1361">
        <v>123</v>
      </c>
      <c r="E57" s="1361"/>
      <c r="F57" s="1361"/>
      <c r="G57" s="1361"/>
      <c r="H57" s="1361"/>
      <c r="I57" s="1361"/>
      <c r="J57" s="1361"/>
    </row>
    <row r="58" spans="1:10">
      <c r="A58" s="1360" t="s">
        <v>202</v>
      </c>
      <c r="B58" s="1360"/>
      <c r="C58" s="1360"/>
      <c r="D58" s="1361">
        <v>9</v>
      </c>
      <c r="E58" s="1361"/>
      <c r="F58" s="1361"/>
      <c r="G58" s="1361"/>
      <c r="H58" s="1361"/>
      <c r="I58" s="1361"/>
      <c r="J58" s="1361"/>
    </row>
    <row r="59" spans="1:10">
      <c r="A59" s="1360" t="s">
        <v>203</v>
      </c>
      <c r="B59" s="1360"/>
      <c r="C59" s="1360"/>
      <c r="D59" s="1361">
        <v>27</v>
      </c>
      <c r="E59" s="1361"/>
      <c r="F59" s="1361"/>
      <c r="G59" s="1361"/>
      <c r="H59" s="1361"/>
      <c r="I59" s="1361"/>
      <c r="J59" s="1361"/>
    </row>
    <row r="60" spans="1:10">
      <c r="A60" s="1360" t="s">
        <v>204</v>
      </c>
      <c r="B60" s="1360"/>
      <c r="C60" s="1360"/>
      <c r="D60" s="1361">
        <v>36</v>
      </c>
      <c r="E60" s="1361"/>
      <c r="F60" s="1361"/>
      <c r="G60" s="1361"/>
      <c r="H60" s="1361"/>
      <c r="I60" s="1361"/>
      <c r="J60" s="1361"/>
    </row>
    <row r="61" spans="1:10">
      <c r="A61" s="1360" t="s">
        <v>205</v>
      </c>
      <c r="B61" s="1360"/>
      <c r="C61" s="1360"/>
      <c r="D61" s="1362"/>
      <c r="E61" s="1362"/>
      <c r="F61" s="1362"/>
      <c r="G61" s="1362"/>
      <c r="H61" s="1362"/>
      <c r="I61" s="1362"/>
      <c r="J61" s="1362"/>
    </row>
    <row r="62" spans="1:10" ht="17.25" thickBot="1">
      <c r="A62" s="1363" t="s">
        <v>206</v>
      </c>
      <c r="B62" s="1363"/>
      <c r="C62" s="1363"/>
      <c r="D62" s="1364"/>
      <c r="E62" s="1364"/>
      <c r="F62" s="1364"/>
      <c r="G62" s="1364"/>
      <c r="H62" s="1364"/>
      <c r="I62" s="1364"/>
      <c r="J62" s="1364"/>
    </row>
  </sheetData>
  <mergeCells count="33">
    <mergeCell ref="A8:A12"/>
    <mergeCell ref="A13:C13"/>
    <mergeCell ref="A14:A20"/>
    <mergeCell ref="A21:C21"/>
    <mergeCell ref="A1:J1"/>
    <mergeCell ref="F6:G6"/>
    <mergeCell ref="H6:I6"/>
    <mergeCell ref="A4:J4"/>
    <mergeCell ref="E5:E7"/>
    <mergeCell ref="F5:G5"/>
    <mergeCell ref="H5:I5"/>
    <mergeCell ref="A57:C57"/>
    <mergeCell ref="A58:C58"/>
    <mergeCell ref="D58:J58"/>
    <mergeCell ref="A59:C59"/>
    <mergeCell ref="D59:J59"/>
    <mergeCell ref="D57:J57"/>
    <mergeCell ref="A60:C60"/>
    <mergeCell ref="D60:J60"/>
    <mergeCell ref="A61:C61"/>
    <mergeCell ref="D61:J61"/>
    <mergeCell ref="A62:C62"/>
    <mergeCell ref="D62:J62"/>
    <mergeCell ref="A22:A27"/>
    <mergeCell ref="A28:C28"/>
    <mergeCell ref="A29:A32"/>
    <mergeCell ref="A33:C33"/>
    <mergeCell ref="A34:A40"/>
    <mergeCell ref="A41:C41"/>
    <mergeCell ref="A42:A48"/>
    <mergeCell ref="A49:C49"/>
    <mergeCell ref="A50:A55"/>
    <mergeCell ref="A56:C56"/>
  </mergeCells>
  <phoneticPr fontId="5" type="noConversion"/>
  <pageMargins left="0.25" right="0.25" top="0.75" bottom="0.75" header="0.3" footer="0.3"/>
  <pageSetup paperSize="9" scale="6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2"/>
  <sheetViews>
    <sheetView topLeftCell="A24" zoomScale="80" zoomScaleNormal="80" workbookViewId="0">
      <selection activeCell="E45" sqref="E45"/>
    </sheetView>
  </sheetViews>
  <sheetFormatPr defaultRowHeight="15.75"/>
  <cols>
    <col min="1" max="1" width="7.625" style="69" customWidth="1"/>
    <col min="2" max="2" width="27.875" style="69" customWidth="1"/>
    <col min="3" max="3" width="11.125" style="90" customWidth="1"/>
    <col min="4" max="4" width="49.5" style="91" customWidth="1"/>
    <col min="5" max="5" width="59.25" style="69" customWidth="1"/>
    <col min="6" max="6" width="10" style="69" customWidth="1"/>
    <col min="7" max="8" width="10" style="91" customWidth="1"/>
    <col min="9" max="11" width="8.625" style="69" customWidth="1"/>
    <col min="12" max="12" width="46.875" style="69" customWidth="1"/>
    <col min="13" max="256" width="9" style="45"/>
    <col min="257" max="257" width="7.625" style="45" customWidth="1"/>
    <col min="258" max="258" width="27.875" style="45" customWidth="1"/>
    <col min="259" max="259" width="11.125" style="45" customWidth="1"/>
    <col min="260" max="260" width="49.5" style="45" customWidth="1"/>
    <col min="261" max="261" width="59.25" style="45" customWidth="1"/>
    <col min="262" max="264" width="10" style="45" customWidth="1"/>
    <col min="265" max="267" width="8.625" style="45" customWidth="1"/>
    <col min="268" max="268" width="46.875" style="45" customWidth="1"/>
    <col min="269" max="512" width="9" style="45"/>
    <col min="513" max="513" width="7.625" style="45" customWidth="1"/>
    <col min="514" max="514" width="27.875" style="45" customWidth="1"/>
    <col min="515" max="515" width="11.125" style="45" customWidth="1"/>
    <col min="516" max="516" width="49.5" style="45" customWidth="1"/>
    <col min="517" max="517" width="59.25" style="45" customWidth="1"/>
    <col min="518" max="520" width="10" style="45" customWidth="1"/>
    <col min="521" max="523" width="8.625" style="45" customWidth="1"/>
    <col min="524" max="524" width="46.875" style="45" customWidth="1"/>
    <col min="525" max="768" width="9" style="45"/>
    <col min="769" max="769" width="7.625" style="45" customWidth="1"/>
    <col min="770" max="770" width="27.875" style="45" customWidth="1"/>
    <col min="771" max="771" width="11.125" style="45" customWidth="1"/>
    <col min="772" max="772" width="49.5" style="45" customWidth="1"/>
    <col min="773" max="773" width="59.25" style="45" customWidth="1"/>
    <col min="774" max="776" width="10" style="45" customWidth="1"/>
    <col min="777" max="779" width="8.625" style="45" customWidth="1"/>
    <col min="780" max="780" width="46.875" style="45" customWidth="1"/>
    <col min="781" max="1024" width="9" style="45"/>
    <col min="1025" max="1025" width="7.625" style="45" customWidth="1"/>
    <col min="1026" max="1026" width="27.875" style="45" customWidth="1"/>
    <col min="1027" max="1027" width="11.125" style="45" customWidth="1"/>
    <col min="1028" max="1028" width="49.5" style="45" customWidth="1"/>
    <col min="1029" max="1029" width="59.25" style="45" customWidth="1"/>
    <col min="1030" max="1032" width="10" style="45" customWidth="1"/>
    <col min="1033" max="1035" width="8.625" style="45" customWidth="1"/>
    <col min="1036" max="1036" width="46.875" style="45" customWidth="1"/>
    <col min="1037" max="1280" width="9" style="45"/>
    <col min="1281" max="1281" width="7.625" style="45" customWidth="1"/>
    <col min="1282" max="1282" width="27.875" style="45" customWidth="1"/>
    <col min="1283" max="1283" width="11.125" style="45" customWidth="1"/>
    <col min="1284" max="1284" width="49.5" style="45" customWidth="1"/>
    <col min="1285" max="1285" width="59.25" style="45" customWidth="1"/>
    <col min="1286" max="1288" width="10" style="45" customWidth="1"/>
    <col min="1289" max="1291" width="8.625" style="45" customWidth="1"/>
    <col min="1292" max="1292" width="46.875" style="45" customWidth="1"/>
    <col min="1293" max="1536" width="9" style="45"/>
    <col min="1537" max="1537" width="7.625" style="45" customWidth="1"/>
    <col min="1538" max="1538" width="27.875" style="45" customWidth="1"/>
    <col min="1539" max="1539" width="11.125" style="45" customWidth="1"/>
    <col min="1540" max="1540" width="49.5" style="45" customWidth="1"/>
    <col min="1541" max="1541" width="59.25" style="45" customWidth="1"/>
    <col min="1542" max="1544" width="10" style="45" customWidth="1"/>
    <col min="1545" max="1547" width="8.625" style="45" customWidth="1"/>
    <col min="1548" max="1548" width="46.875" style="45" customWidth="1"/>
    <col min="1549" max="1792" width="9" style="45"/>
    <col min="1793" max="1793" width="7.625" style="45" customWidth="1"/>
    <col min="1794" max="1794" width="27.875" style="45" customWidth="1"/>
    <col min="1795" max="1795" width="11.125" style="45" customWidth="1"/>
    <col min="1796" max="1796" width="49.5" style="45" customWidth="1"/>
    <col min="1797" max="1797" width="59.25" style="45" customWidth="1"/>
    <col min="1798" max="1800" width="10" style="45" customWidth="1"/>
    <col min="1801" max="1803" width="8.625" style="45" customWidth="1"/>
    <col min="1804" max="1804" width="46.875" style="45" customWidth="1"/>
    <col min="1805" max="2048" width="9" style="45"/>
    <col min="2049" max="2049" width="7.625" style="45" customWidth="1"/>
    <col min="2050" max="2050" width="27.875" style="45" customWidth="1"/>
    <col min="2051" max="2051" width="11.125" style="45" customWidth="1"/>
    <col min="2052" max="2052" width="49.5" style="45" customWidth="1"/>
    <col min="2053" max="2053" width="59.25" style="45" customWidth="1"/>
    <col min="2054" max="2056" width="10" style="45" customWidth="1"/>
    <col min="2057" max="2059" width="8.625" style="45" customWidth="1"/>
    <col min="2060" max="2060" width="46.875" style="45" customWidth="1"/>
    <col min="2061" max="2304" width="9" style="45"/>
    <col min="2305" max="2305" width="7.625" style="45" customWidth="1"/>
    <col min="2306" max="2306" width="27.875" style="45" customWidth="1"/>
    <col min="2307" max="2307" width="11.125" style="45" customWidth="1"/>
    <col min="2308" max="2308" width="49.5" style="45" customWidth="1"/>
    <col min="2309" max="2309" width="59.25" style="45" customWidth="1"/>
    <col min="2310" max="2312" width="10" style="45" customWidth="1"/>
    <col min="2313" max="2315" width="8.625" style="45" customWidth="1"/>
    <col min="2316" max="2316" width="46.875" style="45" customWidth="1"/>
    <col min="2317" max="2560" width="9" style="45"/>
    <col min="2561" max="2561" width="7.625" style="45" customWidth="1"/>
    <col min="2562" max="2562" width="27.875" style="45" customWidth="1"/>
    <col min="2563" max="2563" width="11.125" style="45" customWidth="1"/>
    <col min="2564" max="2564" width="49.5" style="45" customWidth="1"/>
    <col min="2565" max="2565" width="59.25" style="45" customWidth="1"/>
    <col min="2566" max="2568" width="10" style="45" customWidth="1"/>
    <col min="2569" max="2571" width="8.625" style="45" customWidth="1"/>
    <col min="2572" max="2572" width="46.875" style="45" customWidth="1"/>
    <col min="2573" max="2816" width="9" style="45"/>
    <col min="2817" max="2817" width="7.625" style="45" customWidth="1"/>
    <col min="2818" max="2818" width="27.875" style="45" customWidth="1"/>
    <col min="2819" max="2819" width="11.125" style="45" customWidth="1"/>
    <col min="2820" max="2820" width="49.5" style="45" customWidth="1"/>
    <col min="2821" max="2821" width="59.25" style="45" customWidth="1"/>
    <col min="2822" max="2824" width="10" style="45" customWidth="1"/>
    <col min="2825" max="2827" width="8.625" style="45" customWidth="1"/>
    <col min="2828" max="2828" width="46.875" style="45" customWidth="1"/>
    <col min="2829" max="3072" width="9" style="45"/>
    <col min="3073" max="3073" width="7.625" style="45" customWidth="1"/>
    <col min="3074" max="3074" width="27.875" style="45" customWidth="1"/>
    <col min="3075" max="3075" width="11.125" style="45" customWidth="1"/>
    <col min="3076" max="3076" width="49.5" style="45" customWidth="1"/>
    <col min="3077" max="3077" width="59.25" style="45" customWidth="1"/>
    <col min="3078" max="3080" width="10" style="45" customWidth="1"/>
    <col min="3081" max="3083" width="8.625" style="45" customWidth="1"/>
    <col min="3084" max="3084" width="46.875" style="45" customWidth="1"/>
    <col min="3085" max="3328" width="9" style="45"/>
    <col min="3329" max="3329" width="7.625" style="45" customWidth="1"/>
    <col min="3330" max="3330" width="27.875" style="45" customWidth="1"/>
    <col min="3331" max="3331" width="11.125" style="45" customWidth="1"/>
    <col min="3332" max="3332" width="49.5" style="45" customWidth="1"/>
    <col min="3333" max="3333" width="59.25" style="45" customWidth="1"/>
    <col min="3334" max="3336" width="10" style="45" customWidth="1"/>
    <col min="3337" max="3339" width="8.625" style="45" customWidth="1"/>
    <col min="3340" max="3340" width="46.875" style="45" customWidth="1"/>
    <col min="3341" max="3584" width="9" style="45"/>
    <col min="3585" max="3585" width="7.625" style="45" customWidth="1"/>
    <col min="3586" max="3586" width="27.875" style="45" customWidth="1"/>
    <col min="3587" max="3587" width="11.125" style="45" customWidth="1"/>
    <col min="3588" max="3588" width="49.5" style="45" customWidth="1"/>
    <col min="3589" max="3589" width="59.25" style="45" customWidth="1"/>
    <col min="3590" max="3592" width="10" style="45" customWidth="1"/>
    <col min="3593" max="3595" width="8.625" style="45" customWidth="1"/>
    <col min="3596" max="3596" width="46.875" style="45" customWidth="1"/>
    <col min="3597" max="3840" width="9" style="45"/>
    <col min="3841" max="3841" width="7.625" style="45" customWidth="1"/>
    <col min="3842" max="3842" width="27.875" style="45" customWidth="1"/>
    <col min="3843" max="3843" width="11.125" style="45" customWidth="1"/>
    <col min="3844" max="3844" width="49.5" style="45" customWidth="1"/>
    <col min="3845" max="3845" width="59.25" style="45" customWidth="1"/>
    <col min="3846" max="3848" width="10" style="45" customWidth="1"/>
    <col min="3849" max="3851" width="8.625" style="45" customWidth="1"/>
    <col min="3852" max="3852" width="46.875" style="45" customWidth="1"/>
    <col min="3853" max="4096" width="9" style="45"/>
    <col min="4097" max="4097" width="7.625" style="45" customWidth="1"/>
    <col min="4098" max="4098" width="27.875" style="45" customWidth="1"/>
    <col min="4099" max="4099" width="11.125" style="45" customWidth="1"/>
    <col min="4100" max="4100" width="49.5" style="45" customWidth="1"/>
    <col min="4101" max="4101" width="59.25" style="45" customWidth="1"/>
    <col min="4102" max="4104" width="10" style="45" customWidth="1"/>
    <col min="4105" max="4107" width="8.625" style="45" customWidth="1"/>
    <col min="4108" max="4108" width="46.875" style="45" customWidth="1"/>
    <col min="4109" max="4352" width="9" style="45"/>
    <col min="4353" max="4353" width="7.625" style="45" customWidth="1"/>
    <col min="4354" max="4354" width="27.875" style="45" customWidth="1"/>
    <col min="4355" max="4355" width="11.125" style="45" customWidth="1"/>
    <col min="4356" max="4356" width="49.5" style="45" customWidth="1"/>
    <col min="4357" max="4357" width="59.25" style="45" customWidth="1"/>
    <col min="4358" max="4360" width="10" style="45" customWidth="1"/>
    <col min="4361" max="4363" width="8.625" style="45" customWidth="1"/>
    <col min="4364" max="4364" width="46.875" style="45" customWidth="1"/>
    <col min="4365" max="4608" width="9" style="45"/>
    <col min="4609" max="4609" width="7.625" style="45" customWidth="1"/>
    <col min="4610" max="4610" width="27.875" style="45" customWidth="1"/>
    <col min="4611" max="4611" width="11.125" style="45" customWidth="1"/>
    <col min="4612" max="4612" width="49.5" style="45" customWidth="1"/>
    <col min="4613" max="4613" width="59.25" style="45" customWidth="1"/>
    <col min="4614" max="4616" width="10" style="45" customWidth="1"/>
    <col min="4617" max="4619" width="8.625" style="45" customWidth="1"/>
    <col min="4620" max="4620" width="46.875" style="45" customWidth="1"/>
    <col min="4621" max="4864" width="9" style="45"/>
    <col min="4865" max="4865" width="7.625" style="45" customWidth="1"/>
    <col min="4866" max="4866" width="27.875" style="45" customWidth="1"/>
    <col min="4867" max="4867" width="11.125" style="45" customWidth="1"/>
    <col min="4868" max="4868" width="49.5" style="45" customWidth="1"/>
    <col min="4869" max="4869" width="59.25" style="45" customWidth="1"/>
    <col min="4870" max="4872" width="10" style="45" customWidth="1"/>
    <col min="4873" max="4875" width="8.625" style="45" customWidth="1"/>
    <col min="4876" max="4876" width="46.875" style="45" customWidth="1"/>
    <col min="4877" max="5120" width="9" style="45"/>
    <col min="5121" max="5121" width="7.625" style="45" customWidth="1"/>
    <col min="5122" max="5122" width="27.875" style="45" customWidth="1"/>
    <col min="5123" max="5123" width="11.125" style="45" customWidth="1"/>
    <col min="5124" max="5124" width="49.5" style="45" customWidth="1"/>
    <col min="5125" max="5125" width="59.25" style="45" customWidth="1"/>
    <col min="5126" max="5128" width="10" style="45" customWidth="1"/>
    <col min="5129" max="5131" width="8.625" style="45" customWidth="1"/>
    <col min="5132" max="5132" width="46.875" style="45" customWidth="1"/>
    <col min="5133" max="5376" width="9" style="45"/>
    <col min="5377" max="5377" width="7.625" style="45" customWidth="1"/>
    <col min="5378" max="5378" width="27.875" style="45" customWidth="1"/>
    <col min="5379" max="5379" width="11.125" style="45" customWidth="1"/>
    <col min="5380" max="5380" width="49.5" style="45" customWidth="1"/>
    <col min="5381" max="5381" width="59.25" style="45" customWidth="1"/>
    <col min="5382" max="5384" width="10" style="45" customWidth="1"/>
    <col min="5385" max="5387" width="8.625" style="45" customWidth="1"/>
    <col min="5388" max="5388" width="46.875" style="45" customWidth="1"/>
    <col min="5389" max="5632" width="9" style="45"/>
    <col min="5633" max="5633" width="7.625" style="45" customWidth="1"/>
    <col min="5634" max="5634" width="27.875" style="45" customWidth="1"/>
    <col min="5635" max="5635" width="11.125" style="45" customWidth="1"/>
    <col min="5636" max="5636" width="49.5" style="45" customWidth="1"/>
    <col min="5637" max="5637" width="59.25" style="45" customWidth="1"/>
    <col min="5638" max="5640" width="10" style="45" customWidth="1"/>
    <col min="5641" max="5643" width="8.625" style="45" customWidth="1"/>
    <col min="5644" max="5644" width="46.875" style="45" customWidth="1"/>
    <col min="5645" max="5888" width="9" style="45"/>
    <col min="5889" max="5889" width="7.625" style="45" customWidth="1"/>
    <col min="5890" max="5890" width="27.875" style="45" customWidth="1"/>
    <col min="5891" max="5891" width="11.125" style="45" customWidth="1"/>
    <col min="5892" max="5892" width="49.5" style="45" customWidth="1"/>
    <col min="5893" max="5893" width="59.25" style="45" customWidth="1"/>
    <col min="5894" max="5896" width="10" style="45" customWidth="1"/>
    <col min="5897" max="5899" width="8.625" style="45" customWidth="1"/>
    <col min="5900" max="5900" width="46.875" style="45" customWidth="1"/>
    <col min="5901" max="6144" width="9" style="45"/>
    <col min="6145" max="6145" width="7.625" style="45" customWidth="1"/>
    <col min="6146" max="6146" width="27.875" style="45" customWidth="1"/>
    <col min="6147" max="6147" width="11.125" style="45" customWidth="1"/>
    <col min="6148" max="6148" width="49.5" style="45" customWidth="1"/>
    <col min="6149" max="6149" width="59.25" style="45" customWidth="1"/>
    <col min="6150" max="6152" width="10" style="45" customWidth="1"/>
    <col min="6153" max="6155" width="8.625" style="45" customWidth="1"/>
    <col min="6156" max="6156" width="46.875" style="45" customWidth="1"/>
    <col min="6157" max="6400" width="9" style="45"/>
    <col min="6401" max="6401" width="7.625" style="45" customWidth="1"/>
    <col min="6402" max="6402" width="27.875" style="45" customWidth="1"/>
    <col min="6403" max="6403" width="11.125" style="45" customWidth="1"/>
    <col min="6404" max="6404" width="49.5" style="45" customWidth="1"/>
    <col min="6405" max="6405" width="59.25" style="45" customWidth="1"/>
    <col min="6406" max="6408" width="10" style="45" customWidth="1"/>
    <col min="6409" max="6411" width="8.625" style="45" customWidth="1"/>
    <col min="6412" max="6412" width="46.875" style="45" customWidth="1"/>
    <col min="6413" max="6656" width="9" style="45"/>
    <col min="6657" max="6657" width="7.625" style="45" customWidth="1"/>
    <col min="6658" max="6658" width="27.875" style="45" customWidth="1"/>
    <col min="6659" max="6659" width="11.125" style="45" customWidth="1"/>
    <col min="6660" max="6660" width="49.5" style="45" customWidth="1"/>
    <col min="6661" max="6661" width="59.25" style="45" customWidth="1"/>
    <col min="6662" max="6664" width="10" style="45" customWidth="1"/>
    <col min="6665" max="6667" width="8.625" style="45" customWidth="1"/>
    <col min="6668" max="6668" width="46.875" style="45" customWidth="1"/>
    <col min="6669" max="6912" width="9" style="45"/>
    <col min="6913" max="6913" width="7.625" style="45" customWidth="1"/>
    <col min="6914" max="6914" width="27.875" style="45" customWidth="1"/>
    <col min="6915" max="6915" width="11.125" style="45" customWidth="1"/>
    <col min="6916" max="6916" width="49.5" style="45" customWidth="1"/>
    <col min="6917" max="6917" width="59.25" style="45" customWidth="1"/>
    <col min="6918" max="6920" width="10" style="45" customWidth="1"/>
    <col min="6921" max="6923" width="8.625" style="45" customWidth="1"/>
    <col min="6924" max="6924" width="46.875" style="45" customWidth="1"/>
    <col min="6925" max="7168" width="9" style="45"/>
    <col min="7169" max="7169" width="7.625" style="45" customWidth="1"/>
    <col min="7170" max="7170" width="27.875" style="45" customWidth="1"/>
    <col min="7171" max="7171" width="11.125" style="45" customWidth="1"/>
    <col min="7172" max="7172" width="49.5" style="45" customWidth="1"/>
    <col min="7173" max="7173" width="59.25" style="45" customWidth="1"/>
    <col min="7174" max="7176" width="10" style="45" customWidth="1"/>
    <col min="7177" max="7179" width="8.625" style="45" customWidth="1"/>
    <col min="7180" max="7180" width="46.875" style="45" customWidth="1"/>
    <col min="7181" max="7424" width="9" style="45"/>
    <col min="7425" max="7425" width="7.625" style="45" customWidth="1"/>
    <col min="7426" max="7426" width="27.875" style="45" customWidth="1"/>
    <col min="7427" max="7427" width="11.125" style="45" customWidth="1"/>
    <col min="7428" max="7428" width="49.5" style="45" customWidth="1"/>
    <col min="7429" max="7429" width="59.25" style="45" customWidth="1"/>
    <col min="7430" max="7432" width="10" style="45" customWidth="1"/>
    <col min="7433" max="7435" width="8.625" style="45" customWidth="1"/>
    <col min="7436" max="7436" width="46.875" style="45" customWidth="1"/>
    <col min="7437" max="7680" width="9" style="45"/>
    <col min="7681" max="7681" width="7.625" style="45" customWidth="1"/>
    <col min="7682" max="7682" width="27.875" style="45" customWidth="1"/>
    <col min="7683" max="7683" width="11.125" style="45" customWidth="1"/>
    <col min="7684" max="7684" width="49.5" style="45" customWidth="1"/>
    <col min="7685" max="7685" width="59.25" style="45" customWidth="1"/>
    <col min="7686" max="7688" width="10" style="45" customWidth="1"/>
    <col min="7689" max="7691" width="8.625" style="45" customWidth="1"/>
    <col min="7692" max="7692" width="46.875" style="45" customWidth="1"/>
    <col min="7693" max="7936" width="9" style="45"/>
    <col min="7937" max="7937" width="7.625" style="45" customWidth="1"/>
    <col min="7938" max="7938" width="27.875" style="45" customWidth="1"/>
    <col min="7939" max="7939" width="11.125" style="45" customWidth="1"/>
    <col min="7940" max="7940" width="49.5" style="45" customWidth="1"/>
    <col min="7941" max="7941" width="59.25" style="45" customWidth="1"/>
    <col min="7942" max="7944" width="10" style="45" customWidth="1"/>
    <col min="7945" max="7947" width="8.625" style="45" customWidth="1"/>
    <col min="7948" max="7948" width="46.875" style="45" customWidth="1"/>
    <col min="7949" max="8192" width="9" style="45"/>
    <col min="8193" max="8193" width="7.625" style="45" customWidth="1"/>
    <col min="8194" max="8194" width="27.875" style="45" customWidth="1"/>
    <col min="8195" max="8195" width="11.125" style="45" customWidth="1"/>
    <col min="8196" max="8196" width="49.5" style="45" customWidth="1"/>
    <col min="8197" max="8197" width="59.25" style="45" customWidth="1"/>
    <col min="8198" max="8200" width="10" style="45" customWidth="1"/>
    <col min="8201" max="8203" width="8.625" style="45" customWidth="1"/>
    <col min="8204" max="8204" width="46.875" style="45" customWidth="1"/>
    <col min="8205" max="8448" width="9" style="45"/>
    <col min="8449" max="8449" width="7.625" style="45" customWidth="1"/>
    <col min="8450" max="8450" width="27.875" style="45" customWidth="1"/>
    <col min="8451" max="8451" width="11.125" style="45" customWidth="1"/>
    <col min="8452" max="8452" width="49.5" style="45" customWidth="1"/>
    <col min="8453" max="8453" width="59.25" style="45" customWidth="1"/>
    <col min="8454" max="8456" width="10" style="45" customWidth="1"/>
    <col min="8457" max="8459" width="8.625" style="45" customWidth="1"/>
    <col min="8460" max="8460" width="46.875" style="45" customWidth="1"/>
    <col min="8461" max="8704" width="9" style="45"/>
    <col min="8705" max="8705" width="7.625" style="45" customWidth="1"/>
    <col min="8706" max="8706" width="27.875" style="45" customWidth="1"/>
    <col min="8707" max="8707" width="11.125" style="45" customWidth="1"/>
    <col min="8708" max="8708" width="49.5" style="45" customWidth="1"/>
    <col min="8709" max="8709" width="59.25" style="45" customWidth="1"/>
    <col min="8710" max="8712" width="10" style="45" customWidth="1"/>
    <col min="8713" max="8715" width="8.625" style="45" customWidth="1"/>
    <col min="8716" max="8716" width="46.875" style="45" customWidth="1"/>
    <col min="8717" max="8960" width="9" style="45"/>
    <col min="8961" max="8961" width="7.625" style="45" customWidth="1"/>
    <col min="8962" max="8962" width="27.875" style="45" customWidth="1"/>
    <col min="8963" max="8963" width="11.125" style="45" customWidth="1"/>
    <col min="8964" max="8964" width="49.5" style="45" customWidth="1"/>
    <col min="8965" max="8965" width="59.25" style="45" customWidth="1"/>
    <col min="8966" max="8968" width="10" style="45" customWidth="1"/>
    <col min="8969" max="8971" width="8.625" style="45" customWidth="1"/>
    <col min="8972" max="8972" width="46.875" style="45" customWidth="1"/>
    <col min="8973" max="9216" width="9" style="45"/>
    <col min="9217" max="9217" width="7.625" style="45" customWidth="1"/>
    <col min="9218" max="9218" width="27.875" style="45" customWidth="1"/>
    <col min="9219" max="9219" width="11.125" style="45" customWidth="1"/>
    <col min="9220" max="9220" width="49.5" style="45" customWidth="1"/>
    <col min="9221" max="9221" width="59.25" style="45" customWidth="1"/>
    <col min="9222" max="9224" width="10" style="45" customWidth="1"/>
    <col min="9225" max="9227" width="8.625" style="45" customWidth="1"/>
    <col min="9228" max="9228" width="46.875" style="45" customWidth="1"/>
    <col min="9229" max="9472" width="9" style="45"/>
    <col min="9473" max="9473" width="7.625" style="45" customWidth="1"/>
    <col min="9474" max="9474" width="27.875" style="45" customWidth="1"/>
    <col min="9475" max="9475" width="11.125" style="45" customWidth="1"/>
    <col min="9476" max="9476" width="49.5" style="45" customWidth="1"/>
    <col min="9477" max="9477" width="59.25" style="45" customWidth="1"/>
    <col min="9478" max="9480" width="10" style="45" customWidth="1"/>
    <col min="9481" max="9483" width="8.625" style="45" customWidth="1"/>
    <col min="9484" max="9484" width="46.875" style="45" customWidth="1"/>
    <col min="9485" max="9728" width="9" style="45"/>
    <col min="9729" max="9729" width="7.625" style="45" customWidth="1"/>
    <col min="9730" max="9730" width="27.875" style="45" customWidth="1"/>
    <col min="9731" max="9731" width="11.125" style="45" customWidth="1"/>
    <col min="9732" max="9732" width="49.5" style="45" customWidth="1"/>
    <col min="9733" max="9733" width="59.25" style="45" customWidth="1"/>
    <col min="9734" max="9736" width="10" style="45" customWidth="1"/>
    <col min="9737" max="9739" width="8.625" style="45" customWidth="1"/>
    <col min="9740" max="9740" width="46.875" style="45" customWidth="1"/>
    <col min="9741" max="9984" width="9" style="45"/>
    <col min="9985" max="9985" width="7.625" style="45" customWidth="1"/>
    <col min="9986" max="9986" width="27.875" style="45" customWidth="1"/>
    <col min="9987" max="9987" width="11.125" style="45" customWidth="1"/>
    <col min="9988" max="9988" width="49.5" style="45" customWidth="1"/>
    <col min="9989" max="9989" width="59.25" style="45" customWidth="1"/>
    <col min="9990" max="9992" width="10" style="45" customWidth="1"/>
    <col min="9993" max="9995" width="8.625" style="45" customWidth="1"/>
    <col min="9996" max="9996" width="46.875" style="45" customWidth="1"/>
    <col min="9997" max="10240" width="9" style="45"/>
    <col min="10241" max="10241" width="7.625" style="45" customWidth="1"/>
    <col min="10242" max="10242" width="27.875" style="45" customWidth="1"/>
    <col min="10243" max="10243" width="11.125" style="45" customWidth="1"/>
    <col min="10244" max="10244" width="49.5" style="45" customWidth="1"/>
    <col min="10245" max="10245" width="59.25" style="45" customWidth="1"/>
    <col min="10246" max="10248" width="10" style="45" customWidth="1"/>
    <col min="10249" max="10251" width="8.625" style="45" customWidth="1"/>
    <col min="10252" max="10252" width="46.875" style="45" customWidth="1"/>
    <col min="10253" max="10496" width="9" style="45"/>
    <col min="10497" max="10497" width="7.625" style="45" customWidth="1"/>
    <col min="10498" max="10498" width="27.875" style="45" customWidth="1"/>
    <col min="10499" max="10499" width="11.125" style="45" customWidth="1"/>
    <col min="10500" max="10500" width="49.5" style="45" customWidth="1"/>
    <col min="10501" max="10501" width="59.25" style="45" customWidth="1"/>
    <col min="10502" max="10504" width="10" style="45" customWidth="1"/>
    <col min="10505" max="10507" width="8.625" style="45" customWidth="1"/>
    <col min="10508" max="10508" width="46.875" style="45" customWidth="1"/>
    <col min="10509" max="10752" width="9" style="45"/>
    <col min="10753" max="10753" width="7.625" style="45" customWidth="1"/>
    <col min="10754" max="10754" width="27.875" style="45" customWidth="1"/>
    <col min="10755" max="10755" width="11.125" style="45" customWidth="1"/>
    <col min="10756" max="10756" width="49.5" style="45" customWidth="1"/>
    <col min="10757" max="10757" width="59.25" style="45" customWidth="1"/>
    <col min="10758" max="10760" width="10" style="45" customWidth="1"/>
    <col min="10761" max="10763" width="8.625" style="45" customWidth="1"/>
    <col min="10764" max="10764" width="46.875" style="45" customWidth="1"/>
    <col min="10765" max="11008" width="9" style="45"/>
    <col min="11009" max="11009" width="7.625" style="45" customWidth="1"/>
    <col min="11010" max="11010" width="27.875" style="45" customWidth="1"/>
    <col min="11011" max="11011" width="11.125" style="45" customWidth="1"/>
    <col min="11012" max="11012" width="49.5" style="45" customWidth="1"/>
    <col min="11013" max="11013" width="59.25" style="45" customWidth="1"/>
    <col min="11014" max="11016" width="10" style="45" customWidth="1"/>
    <col min="11017" max="11019" width="8.625" style="45" customWidth="1"/>
    <col min="11020" max="11020" width="46.875" style="45" customWidth="1"/>
    <col min="11021" max="11264" width="9" style="45"/>
    <col min="11265" max="11265" width="7.625" style="45" customWidth="1"/>
    <col min="11266" max="11266" width="27.875" style="45" customWidth="1"/>
    <col min="11267" max="11267" width="11.125" style="45" customWidth="1"/>
    <col min="11268" max="11268" width="49.5" style="45" customWidth="1"/>
    <col min="11269" max="11269" width="59.25" style="45" customWidth="1"/>
    <col min="11270" max="11272" width="10" style="45" customWidth="1"/>
    <col min="11273" max="11275" width="8.625" style="45" customWidth="1"/>
    <col min="11276" max="11276" width="46.875" style="45" customWidth="1"/>
    <col min="11277" max="11520" width="9" style="45"/>
    <col min="11521" max="11521" width="7.625" style="45" customWidth="1"/>
    <col min="11522" max="11522" width="27.875" style="45" customWidth="1"/>
    <col min="11523" max="11523" width="11.125" style="45" customWidth="1"/>
    <col min="11524" max="11524" width="49.5" style="45" customWidth="1"/>
    <col min="11525" max="11525" width="59.25" style="45" customWidth="1"/>
    <col min="11526" max="11528" width="10" style="45" customWidth="1"/>
    <col min="11529" max="11531" width="8.625" style="45" customWidth="1"/>
    <col min="11532" max="11532" width="46.875" style="45" customWidth="1"/>
    <col min="11533" max="11776" width="9" style="45"/>
    <col min="11777" max="11777" width="7.625" style="45" customWidth="1"/>
    <col min="11778" max="11778" width="27.875" style="45" customWidth="1"/>
    <col min="11779" max="11779" width="11.125" style="45" customWidth="1"/>
    <col min="11780" max="11780" width="49.5" style="45" customWidth="1"/>
    <col min="11781" max="11781" width="59.25" style="45" customWidth="1"/>
    <col min="11782" max="11784" width="10" style="45" customWidth="1"/>
    <col min="11785" max="11787" width="8.625" style="45" customWidth="1"/>
    <col min="11788" max="11788" width="46.875" style="45" customWidth="1"/>
    <col min="11789" max="12032" width="9" style="45"/>
    <col min="12033" max="12033" width="7.625" style="45" customWidth="1"/>
    <col min="12034" max="12034" width="27.875" style="45" customWidth="1"/>
    <col min="12035" max="12035" width="11.125" style="45" customWidth="1"/>
    <col min="12036" max="12036" width="49.5" style="45" customWidth="1"/>
    <col min="12037" max="12037" width="59.25" style="45" customWidth="1"/>
    <col min="12038" max="12040" width="10" style="45" customWidth="1"/>
    <col min="12041" max="12043" width="8.625" style="45" customWidth="1"/>
    <col min="12044" max="12044" width="46.875" style="45" customWidth="1"/>
    <col min="12045" max="12288" width="9" style="45"/>
    <col min="12289" max="12289" width="7.625" style="45" customWidth="1"/>
    <col min="12290" max="12290" width="27.875" style="45" customWidth="1"/>
    <col min="12291" max="12291" width="11.125" style="45" customWidth="1"/>
    <col min="12292" max="12292" width="49.5" style="45" customWidth="1"/>
    <col min="12293" max="12293" width="59.25" style="45" customWidth="1"/>
    <col min="12294" max="12296" width="10" style="45" customWidth="1"/>
    <col min="12297" max="12299" width="8.625" style="45" customWidth="1"/>
    <col min="12300" max="12300" width="46.875" style="45" customWidth="1"/>
    <col min="12301" max="12544" width="9" style="45"/>
    <col min="12545" max="12545" width="7.625" style="45" customWidth="1"/>
    <col min="12546" max="12546" width="27.875" style="45" customWidth="1"/>
    <col min="12547" max="12547" width="11.125" style="45" customWidth="1"/>
    <col min="12548" max="12548" width="49.5" style="45" customWidth="1"/>
    <col min="12549" max="12549" width="59.25" style="45" customWidth="1"/>
    <col min="12550" max="12552" width="10" style="45" customWidth="1"/>
    <col min="12553" max="12555" width="8.625" style="45" customWidth="1"/>
    <col min="12556" max="12556" width="46.875" style="45" customWidth="1"/>
    <col min="12557" max="12800" width="9" style="45"/>
    <col min="12801" max="12801" width="7.625" style="45" customWidth="1"/>
    <col min="12802" max="12802" width="27.875" style="45" customWidth="1"/>
    <col min="12803" max="12803" width="11.125" style="45" customWidth="1"/>
    <col min="12804" max="12804" width="49.5" style="45" customWidth="1"/>
    <col min="12805" max="12805" width="59.25" style="45" customWidth="1"/>
    <col min="12806" max="12808" width="10" style="45" customWidth="1"/>
    <col min="12809" max="12811" width="8.625" style="45" customWidth="1"/>
    <col min="12812" max="12812" width="46.875" style="45" customWidth="1"/>
    <col min="12813" max="13056" width="9" style="45"/>
    <col min="13057" max="13057" width="7.625" style="45" customWidth="1"/>
    <col min="13058" max="13058" width="27.875" style="45" customWidth="1"/>
    <col min="13059" max="13059" width="11.125" style="45" customWidth="1"/>
    <col min="13060" max="13060" width="49.5" style="45" customWidth="1"/>
    <col min="13061" max="13061" width="59.25" style="45" customWidth="1"/>
    <col min="13062" max="13064" width="10" style="45" customWidth="1"/>
    <col min="13065" max="13067" width="8.625" style="45" customWidth="1"/>
    <col min="13068" max="13068" width="46.875" style="45" customWidth="1"/>
    <col min="13069" max="13312" width="9" style="45"/>
    <col min="13313" max="13313" width="7.625" style="45" customWidth="1"/>
    <col min="13314" max="13314" width="27.875" style="45" customWidth="1"/>
    <col min="13315" max="13315" width="11.125" style="45" customWidth="1"/>
    <col min="13316" max="13316" width="49.5" style="45" customWidth="1"/>
    <col min="13317" max="13317" width="59.25" style="45" customWidth="1"/>
    <col min="13318" max="13320" width="10" style="45" customWidth="1"/>
    <col min="13321" max="13323" width="8.625" style="45" customWidth="1"/>
    <col min="13324" max="13324" width="46.875" style="45" customWidth="1"/>
    <col min="13325" max="13568" width="9" style="45"/>
    <col min="13569" max="13569" width="7.625" style="45" customWidth="1"/>
    <col min="13570" max="13570" width="27.875" style="45" customWidth="1"/>
    <col min="13571" max="13571" width="11.125" style="45" customWidth="1"/>
    <col min="13572" max="13572" width="49.5" style="45" customWidth="1"/>
    <col min="13573" max="13573" width="59.25" style="45" customWidth="1"/>
    <col min="13574" max="13576" width="10" style="45" customWidth="1"/>
    <col min="13577" max="13579" width="8.625" style="45" customWidth="1"/>
    <col min="13580" max="13580" width="46.875" style="45" customWidth="1"/>
    <col min="13581" max="13824" width="9" style="45"/>
    <col min="13825" max="13825" width="7.625" style="45" customWidth="1"/>
    <col min="13826" max="13826" width="27.875" style="45" customWidth="1"/>
    <col min="13827" max="13827" width="11.125" style="45" customWidth="1"/>
    <col min="13828" max="13828" width="49.5" style="45" customWidth="1"/>
    <col min="13829" max="13829" width="59.25" style="45" customWidth="1"/>
    <col min="13830" max="13832" width="10" style="45" customWidth="1"/>
    <col min="13833" max="13835" width="8.625" style="45" customWidth="1"/>
    <col min="13836" max="13836" width="46.875" style="45" customWidth="1"/>
    <col min="13837" max="14080" width="9" style="45"/>
    <col min="14081" max="14081" width="7.625" style="45" customWidth="1"/>
    <col min="14082" max="14082" width="27.875" style="45" customWidth="1"/>
    <col min="14083" max="14083" width="11.125" style="45" customWidth="1"/>
    <col min="14084" max="14084" width="49.5" style="45" customWidth="1"/>
    <col min="14085" max="14085" width="59.25" style="45" customWidth="1"/>
    <col min="14086" max="14088" width="10" style="45" customWidth="1"/>
    <col min="14089" max="14091" width="8.625" style="45" customWidth="1"/>
    <col min="14092" max="14092" width="46.875" style="45" customWidth="1"/>
    <col min="14093" max="14336" width="9" style="45"/>
    <col min="14337" max="14337" width="7.625" style="45" customWidth="1"/>
    <col min="14338" max="14338" width="27.875" style="45" customWidth="1"/>
    <col min="14339" max="14339" width="11.125" style="45" customWidth="1"/>
    <col min="14340" max="14340" width="49.5" style="45" customWidth="1"/>
    <col min="14341" max="14341" width="59.25" style="45" customWidth="1"/>
    <col min="14342" max="14344" width="10" style="45" customWidth="1"/>
    <col min="14345" max="14347" width="8.625" style="45" customWidth="1"/>
    <col min="14348" max="14348" width="46.875" style="45" customWidth="1"/>
    <col min="14349" max="14592" width="9" style="45"/>
    <col min="14593" max="14593" width="7.625" style="45" customWidth="1"/>
    <col min="14594" max="14594" width="27.875" style="45" customWidth="1"/>
    <col min="14595" max="14595" width="11.125" style="45" customWidth="1"/>
    <col min="14596" max="14596" width="49.5" style="45" customWidth="1"/>
    <col min="14597" max="14597" width="59.25" style="45" customWidth="1"/>
    <col min="14598" max="14600" width="10" style="45" customWidth="1"/>
    <col min="14601" max="14603" width="8.625" style="45" customWidth="1"/>
    <col min="14604" max="14604" width="46.875" style="45" customWidth="1"/>
    <col min="14605" max="14848" width="9" style="45"/>
    <col min="14849" max="14849" width="7.625" style="45" customWidth="1"/>
    <col min="14850" max="14850" width="27.875" style="45" customWidth="1"/>
    <col min="14851" max="14851" width="11.125" style="45" customWidth="1"/>
    <col min="14852" max="14852" width="49.5" style="45" customWidth="1"/>
    <col min="14853" max="14853" width="59.25" style="45" customWidth="1"/>
    <col min="14854" max="14856" width="10" style="45" customWidth="1"/>
    <col min="14857" max="14859" width="8.625" style="45" customWidth="1"/>
    <col min="14860" max="14860" width="46.875" style="45" customWidth="1"/>
    <col min="14861" max="15104" width="9" style="45"/>
    <col min="15105" max="15105" width="7.625" style="45" customWidth="1"/>
    <col min="15106" max="15106" width="27.875" style="45" customWidth="1"/>
    <col min="15107" max="15107" width="11.125" style="45" customWidth="1"/>
    <col min="15108" max="15108" width="49.5" style="45" customWidth="1"/>
    <col min="15109" max="15109" width="59.25" style="45" customWidth="1"/>
    <col min="15110" max="15112" width="10" style="45" customWidth="1"/>
    <col min="15113" max="15115" width="8.625" style="45" customWidth="1"/>
    <col min="15116" max="15116" width="46.875" style="45" customWidth="1"/>
    <col min="15117" max="15360" width="9" style="45"/>
    <col min="15361" max="15361" width="7.625" style="45" customWidth="1"/>
    <col min="15362" max="15362" width="27.875" style="45" customWidth="1"/>
    <col min="15363" max="15363" width="11.125" style="45" customWidth="1"/>
    <col min="15364" max="15364" width="49.5" style="45" customWidth="1"/>
    <col min="15365" max="15365" width="59.25" style="45" customWidth="1"/>
    <col min="15366" max="15368" width="10" style="45" customWidth="1"/>
    <col min="15369" max="15371" width="8.625" style="45" customWidth="1"/>
    <col min="15372" max="15372" width="46.875" style="45" customWidth="1"/>
    <col min="15373" max="15616" width="9" style="45"/>
    <col min="15617" max="15617" width="7.625" style="45" customWidth="1"/>
    <col min="15618" max="15618" width="27.875" style="45" customWidth="1"/>
    <col min="15619" max="15619" width="11.125" style="45" customWidth="1"/>
    <col min="15620" max="15620" width="49.5" style="45" customWidth="1"/>
    <col min="15621" max="15621" width="59.25" style="45" customWidth="1"/>
    <col min="15622" max="15624" width="10" style="45" customWidth="1"/>
    <col min="15625" max="15627" width="8.625" style="45" customWidth="1"/>
    <col min="15628" max="15628" width="46.875" style="45" customWidth="1"/>
    <col min="15629" max="15872" width="9" style="45"/>
    <col min="15873" max="15873" width="7.625" style="45" customWidth="1"/>
    <col min="15874" max="15874" width="27.875" style="45" customWidth="1"/>
    <col min="15875" max="15875" width="11.125" style="45" customWidth="1"/>
    <col min="15876" max="15876" width="49.5" style="45" customWidth="1"/>
    <col min="15877" max="15877" width="59.25" style="45" customWidth="1"/>
    <col min="15878" max="15880" width="10" style="45" customWidth="1"/>
    <col min="15881" max="15883" width="8.625" style="45" customWidth="1"/>
    <col min="15884" max="15884" width="46.875" style="45" customWidth="1"/>
    <col min="15885" max="16128" width="9" style="45"/>
    <col min="16129" max="16129" width="7.625" style="45" customWidth="1"/>
    <col min="16130" max="16130" width="27.875" style="45" customWidth="1"/>
    <col min="16131" max="16131" width="11.125" style="45" customWidth="1"/>
    <col min="16132" max="16132" width="49.5" style="45" customWidth="1"/>
    <col min="16133" max="16133" width="59.25" style="45" customWidth="1"/>
    <col min="16134" max="16136" width="10" style="45" customWidth="1"/>
    <col min="16137" max="16139" width="8.625" style="45" customWidth="1"/>
    <col min="16140" max="16140" width="46.875" style="45" customWidth="1"/>
    <col min="16141" max="16384" width="9" style="45"/>
  </cols>
  <sheetData>
    <row r="1" spans="1:14" ht="30" customHeight="1">
      <c r="B1" s="1388" t="s">
        <v>2914</v>
      </c>
      <c r="C1" s="1389"/>
      <c r="D1" s="1389"/>
      <c r="E1" s="1389"/>
      <c r="F1" s="1389"/>
      <c r="G1" s="1389"/>
      <c r="H1" s="1389"/>
      <c r="I1" s="1389"/>
      <c r="J1" s="1389"/>
      <c r="K1" s="1389"/>
      <c r="L1" s="1389"/>
    </row>
    <row r="2" spans="1:14" ht="15" customHeight="1">
      <c r="B2" s="70"/>
      <c r="C2" s="71"/>
      <c r="D2" s="70"/>
      <c r="E2" s="1390" t="s">
        <v>2915</v>
      </c>
      <c r="F2" s="1391"/>
      <c r="G2" s="1391"/>
      <c r="H2" s="1391"/>
      <c r="I2" s="1391"/>
      <c r="J2" s="1391"/>
      <c r="K2" s="1391"/>
      <c r="L2" s="1391"/>
    </row>
    <row r="3" spans="1:14" s="806" customFormat="1" ht="21">
      <c r="A3" s="826" t="s">
        <v>2916</v>
      </c>
      <c r="B3" s="807" t="s">
        <v>2917</v>
      </c>
      <c r="C3" s="827" t="s">
        <v>1309</v>
      </c>
      <c r="D3" s="807" t="s">
        <v>1287</v>
      </c>
      <c r="E3" s="807" t="s">
        <v>1302</v>
      </c>
      <c r="F3" s="807" t="s">
        <v>2918</v>
      </c>
      <c r="G3" s="807" t="s">
        <v>1289</v>
      </c>
      <c r="H3" s="807" t="s">
        <v>1290</v>
      </c>
      <c r="I3" s="807" t="s">
        <v>2919</v>
      </c>
      <c r="J3" s="807" t="s">
        <v>2920</v>
      </c>
      <c r="K3" s="807" t="s">
        <v>1310</v>
      </c>
      <c r="L3" s="807" t="s">
        <v>2921</v>
      </c>
    </row>
    <row r="4" spans="1:14" s="806" customFormat="1" ht="24" customHeight="1">
      <c r="A4" s="1392" t="s">
        <v>2922</v>
      </c>
      <c r="B4" s="1377" t="s">
        <v>2923</v>
      </c>
      <c r="C4" s="809"/>
      <c r="D4" s="828" t="s">
        <v>1291</v>
      </c>
      <c r="E4" s="808"/>
      <c r="F4" s="829"/>
      <c r="G4" s="829"/>
      <c r="H4" s="829"/>
      <c r="I4" s="829"/>
      <c r="J4" s="829"/>
      <c r="K4" s="829"/>
      <c r="L4" s="829"/>
    </row>
    <row r="5" spans="1:14" s="806" customFormat="1" ht="24" customHeight="1">
      <c r="A5" s="1384"/>
      <c r="B5" s="1378"/>
      <c r="C5" s="809"/>
      <c r="D5" s="828" t="s">
        <v>1291</v>
      </c>
      <c r="E5" s="808"/>
      <c r="F5" s="829"/>
      <c r="G5" s="829"/>
      <c r="H5" s="829"/>
      <c r="I5" s="829"/>
      <c r="J5" s="829"/>
      <c r="K5" s="829"/>
      <c r="L5" s="830"/>
    </row>
    <row r="6" spans="1:14" s="806" customFormat="1" ht="25.5" customHeight="1">
      <c r="A6" s="1384"/>
      <c r="B6" s="1393" t="s">
        <v>1304</v>
      </c>
      <c r="C6" s="809" t="s">
        <v>2924</v>
      </c>
      <c r="D6" s="831" t="s">
        <v>3017</v>
      </c>
      <c r="E6" s="808" t="s">
        <v>3018</v>
      </c>
      <c r="F6" s="829">
        <v>1</v>
      </c>
      <c r="G6" s="829">
        <v>1</v>
      </c>
      <c r="H6" s="807" t="s">
        <v>1292</v>
      </c>
      <c r="I6" s="829">
        <v>1</v>
      </c>
      <c r="J6" s="829"/>
      <c r="K6" s="829"/>
      <c r="L6" s="1396" t="s">
        <v>1293</v>
      </c>
    </row>
    <row r="7" spans="1:14" s="806" customFormat="1" ht="25.5" customHeight="1">
      <c r="A7" s="1384"/>
      <c r="B7" s="1394"/>
      <c r="C7" s="809" t="s">
        <v>2925</v>
      </c>
      <c r="D7" s="831" t="s">
        <v>3019</v>
      </c>
      <c r="E7" s="808" t="s">
        <v>3020</v>
      </c>
      <c r="F7" s="829">
        <v>1</v>
      </c>
      <c r="G7" s="829">
        <v>1</v>
      </c>
      <c r="H7" s="807" t="s">
        <v>1292</v>
      </c>
      <c r="I7" s="829">
        <v>1</v>
      </c>
      <c r="J7" s="829"/>
      <c r="K7" s="829"/>
      <c r="L7" s="1397"/>
    </row>
    <row r="8" spans="1:14" s="806" customFormat="1" ht="25.5" customHeight="1">
      <c r="A8" s="1384"/>
      <c r="B8" s="1394"/>
      <c r="C8" s="809" t="s">
        <v>2926</v>
      </c>
      <c r="D8" s="831" t="s">
        <v>3021</v>
      </c>
      <c r="E8" s="808" t="s">
        <v>3022</v>
      </c>
      <c r="F8" s="829">
        <v>1</v>
      </c>
      <c r="G8" s="829">
        <v>1</v>
      </c>
      <c r="H8" s="807" t="s">
        <v>1292</v>
      </c>
      <c r="I8" s="829"/>
      <c r="J8" s="829">
        <v>1</v>
      </c>
      <c r="K8" s="829"/>
      <c r="L8" s="1397"/>
    </row>
    <row r="9" spans="1:14" s="806" customFormat="1" ht="25.5" customHeight="1">
      <c r="A9" s="1384"/>
      <c r="B9" s="1394"/>
      <c r="C9" s="809" t="s">
        <v>2927</v>
      </c>
      <c r="D9" s="831" t="s">
        <v>3023</v>
      </c>
      <c r="E9" s="808" t="s">
        <v>3024</v>
      </c>
      <c r="F9" s="829">
        <v>1</v>
      </c>
      <c r="G9" s="829">
        <v>1</v>
      </c>
      <c r="H9" s="807" t="s">
        <v>2928</v>
      </c>
      <c r="I9" s="829"/>
      <c r="J9" s="829">
        <v>1</v>
      </c>
      <c r="K9" s="829"/>
      <c r="L9" s="1397"/>
    </row>
    <row r="10" spans="1:14" s="806" customFormat="1" ht="25.5" customHeight="1">
      <c r="A10" s="1384"/>
      <c r="B10" s="1394"/>
      <c r="C10" s="809" t="s">
        <v>2929</v>
      </c>
      <c r="D10" s="810" t="s">
        <v>3025</v>
      </c>
      <c r="E10" s="832" t="s">
        <v>3026</v>
      </c>
      <c r="F10" s="829">
        <v>1</v>
      </c>
      <c r="G10" s="829">
        <v>1</v>
      </c>
      <c r="H10" s="807" t="s">
        <v>2930</v>
      </c>
      <c r="I10" s="829"/>
      <c r="J10" s="829"/>
      <c r="K10" s="829">
        <v>1</v>
      </c>
      <c r="L10" s="1397"/>
    </row>
    <row r="11" spans="1:14" s="806" customFormat="1" ht="25.5" customHeight="1">
      <c r="A11" s="1384"/>
      <c r="B11" s="1394"/>
      <c r="C11" s="809" t="s">
        <v>2931</v>
      </c>
      <c r="D11" s="810" t="s">
        <v>3027</v>
      </c>
      <c r="E11" s="832" t="s">
        <v>3028</v>
      </c>
      <c r="F11" s="829">
        <v>1</v>
      </c>
      <c r="G11" s="829">
        <v>1</v>
      </c>
      <c r="H11" s="807" t="s">
        <v>1292</v>
      </c>
      <c r="I11" s="829"/>
      <c r="J11" s="829"/>
      <c r="K11" s="829">
        <v>1</v>
      </c>
      <c r="L11" s="1398"/>
    </row>
    <row r="12" spans="1:14" s="806" customFormat="1" ht="32.450000000000003" customHeight="1">
      <c r="A12" s="1385"/>
      <c r="B12" s="1395"/>
      <c r="C12" s="809" t="s">
        <v>2932</v>
      </c>
      <c r="D12" s="810" t="s">
        <v>2933</v>
      </c>
      <c r="E12" s="811" t="s">
        <v>2934</v>
      </c>
      <c r="F12" s="815">
        <v>1</v>
      </c>
      <c r="G12" s="815">
        <v>2</v>
      </c>
      <c r="H12" s="807" t="s">
        <v>2930</v>
      </c>
      <c r="I12" s="829"/>
      <c r="J12" s="829">
        <v>1</v>
      </c>
      <c r="K12" s="829"/>
      <c r="L12" s="833" t="s">
        <v>2935</v>
      </c>
    </row>
    <row r="13" spans="1:14" s="806" customFormat="1" ht="25.5" customHeight="1">
      <c r="A13" s="1383" t="s">
        <v>2936</v>
      </c>
      <c r="B13" s="1372" t="s">
        <v>3029</v>
      </c>
      <c r="C13" s="809" t="s">
        <v>2937</v>
      </c>
      <c r="D13" s="810" t="s">
        <v>2938</v>
      </c>
      <c r="E13" s="811" t="s">
        <v>2939</v>
      </c>
      <c r="F13" s="809">
        <v>3</v>
      </c>
      <c r="G13" s="809">
        <v>3</v>
      </c>
      <c r="H13" s="814" t="s">
        <v>1294</v>
      </c>
      <c r="I13" s="829">
        <v>3</v>
      </c>
      <c r="J13" s="829"/>
      <c r="K13" s="829"/>
      <c r="L13" s="1379" t="s">
        <v>3030</v>
      </c>
      <c r="N13" s="1370"/>
    </row>
    <row r="14" spans="1:14" s="806" customFormat="1" ht="25.5" customHeight="1">
      <c r="A14" s="1384"/>
      <c r="B14" s="1373"/>
      <c r="C14" s="809" t="s">
        <v>2940</v>
      </c>
      <c r="D14" s="812" t="s">
        <v>2941</v>
      </c>
      <c r="E14" s="813" t="s">
        <v>2942</v>
      </c>
      <c r="F14" s="815">
        <v>3</v>
      </c>
      <c r="G14" s="815">
        <v>3</v>
      </c>
      <c r="H14" s="814" t="s">
        <v>2043</v>
      </c>
      <c r="I14" s="829">
        <v>3</v>
      </c>
      <c r="J14" s="829"/>
      <c r="K14" s="829"/>
      <c r="L14" s="1380"/>
      <c r="N14" s="1371"/>
    </row>
    <row r="15" spans="1:14" s="806" customFormat="1" ht="39.75" customHeight="1">
      <c r="A15" s="1384"/>
      <c r="B15" s="1373"/>
      <c r="C15" s="809" t="s">
        <v>2943</v>
      </c>
      <c r="D15" s="810" t="s">
        <v>2944</v>
      </c>
      <c r="E15" s="811" t="s">
        <v>1295</v>
      </c>
      <c r="F15" s="809">
        <v>3</v>
      </c>
      <c r="G15" s="809">
        <v>3</v>
      </c>
      <c r="H15" s="814" t="s">
        <v>1294</v>
      </c>
      <c r="I15" s="829"/>
      <c r="J15" s="829">
        <v>3</v>
      </c>
      <c r="K15" s="829"/>
      <c r="L15" s="1380"/>
      <c r="N15" s="1371"/>
    </row>
    <row r="16" spans="1:14" s="806" customFormat="1" ht="46.5" customHeight="1">
      <c r="A16" s="1384"/>
      <c r="B16" s="1373"/>
      <c r="C16" s="809" t="s">
        <v>2945</v>
      </c>
      <c r="D16" s="834" t="s">
        <v>2946</v>
      </c>
      <c r="E16" s="811" t="s">
        <v>2947</v>
      </c>
      <c r="F16" s="809">
        <v>3</v>
      </c>
      <c r="G16" s="809">
        <v>3</v>
      </c>
      <c r="H16" s="814" t="s">
        <v>2948</v>
      </c>
      <c r="I16" s="829"/>
      <c r="J16" s="829">
        <v>3</v>
      </c>
      <c r="K16" s="829"/>
      <c r="L16" s="1380"/>
      <c r="N16" s="1371"/>
    </row>
    <row r="17" spans="1:16" s="806" customFormat="1" ht="25.5" customHeight="1">
      <c r="A17" s="1384"/>
      <c r="B17" s="1373"/>
      <c r="C17" s="809" t="s">
        <v>2949</v>
      </c>
      <c r="D17" s="810" t="s">
        <v>1305</v>
      </c>
      <c r="E17" s="811" t="s">
        <v>1306</v>
      </c>
      <c r="F17" s="815">
        <v>3</v>
      </c>
      <c r="G17" s="815">
        <v>3</v>
      </c>
      <c r="H17" s="814" t="s">
        <v>2043</v>
      </c>
      <c r="I17" s="829">
        <v>3</v>
      </c>
      <c r="J17" s="829"/>
      <c r="K17" s="829"/>
      <c r="L17" s="1380"/>
      <c r="N17" s="1371"/>
    </row>
    <row r="18" spans="1:16" s="806" customFormat="1" ht="25.5" customHeight="1">
      <c r="A18" s="1384"/>
      <c r="B18" s="1373"/>
      <c r="C18" s="809" t="s">
        <v>2950</v>
      </c>
      <c r="D18" s="835" t="s">
        <v>2951</v>
      </c>
      <c r="E18" s="811" t="s">
        <v>2952</v>
      </c>
      <c r="F18" s="815">
        <v>3</v>
      </c>
      <c r="G18" s="815">
        <v>3</v>
      </c>
      <c r="H18" s="814" t="s">
        <v>1294</v>
      </c>
      <c r="I18" s="829"/>
      <c r="J18" s="829">
        <v>3</v>
      </c>
      <c r="K18" s="829"/>
      <c r="L18" s="1380"/>
      <c r="N18" s="1371"/>
    </row>
    <row r="19" spans="1:16" s="806" customFormat="1" ht="25.5" customHeight="1">
      <c r="A19" s="1384"/>
      <c r="B19" s="1373"/>
      <c r="C19" s="809" t="s">
        <v>2953</v>
      </c>
      <c r="D19" s="810" t="s">
        <v>2954</v>
      </c>
      <c r="E19" s="811" t="s">
        <v>2955</v>
      </c>
      <c r="F19" s="815">
        <v>3</v>
      </c>
      <c r="G19" s="815">
        <v>3</v>
      </c>
      <c r="H19" s="814" t="s">
        <v>2956</v>
      </c>
      <c r="I19" s="836"/>
      <c r="J19" s="836"/>
      <c r="K19" s="836">
        <v>3</v>
      </c>
      <c r="L19" s="1380"/>
      <c r="N19" s="1371"/>
    </row>
    <row r="20" spans="1:16" s="806" customFormat="1" ht="25.5" customHeight="1">
      <c r="A20" s="1384"/>
      <c r="B20" s="1372" t="s">
        <v>3031</v>
      </c>
      <c r="C20" s="809" t="s">
        <v>2957</v>
      </c>
      <c r="D20" s="810" t="s">
        <v>1297</v>
      </c>
      <c r="E20" s="811" t="s">
        <v>2958</v>
      </c>
      <c r="F20" s="815">
        <v>3</v>
      </c>
      <c r="G20" s="815">
        <v>3</v>
      </c>
      <c r="H20" s="814" t="s">
        <v>2956</v>
      </c>
      <c r="I20" s="836">
        <v>3</v>
      </c>
      <c r="J20" s="836"/>
      <c r="K20" s="829"/>
      <c r="L20" s="1380"/>
    </row>
    <row r="21" spans="1:16" s="806" customFormat="1" ht="25.5" customHeight="1">
      <c r="A21" s="1384"/>
      <c r="B21" s="1373"/>
      <c r="C21" s="809" t="s">
        <v>2959</v>
      </c>
      <c r="D21" s="810" t="s">
        <v>2960</v>
      </c>
      <c r="E21" s="811" t="s">
        <v>2961</v>
      </c>
      <c r="F21" s="815">
        <v>3</v>
      </c>
      <c r="G21" s="815">
        <v>3</v>
      </c>
      <c r="H21" s="814" t="s">
        <v>2956</v>
      </c>
      <c r="I21" s="836">
        <v>3</v>
      </c>
      <c r="J21" s="836"/>
      <c r="K21" s="829"/>
      <c r="L21" s="1380"/>
    </row>
    <row r="22" spans="1:16" s="806" customFormat="1" ht="25.5" customHeight="1">
      <c r="A22" s="1384"/>
      <c r="B22" s="1373"/>
      <c r="C22" s="809" t="s">
        <v>2962</v>
      </c>
      <c r="D22" s="810" t="s">
        <v>2963</v>
      </c>
      <c r="E22" s="811" t="s">
        <v>2964</v>
      </c>
      <c r="F22" s="815">
        <v>3</v>
      </c>
      <c r="G22" s="815">
        <v>3</v>
      </c>
      <c r="H22" s="814" t="s">
        <v>2948</v>
      </c>
      <c r="I22" s="836">
        <v>3</v>
      </c>
      <c r="J22" s="836"/>
      <c r="K22" s="829"/>
      <c r="L22" s="1380"/>
    </row>
    <row r="23" spans="1:16" s="806" customFormat="1" ht="26.25" customHeight="1">
      <c r="A23" s="1384"/>
      <c r="B23" s="1373"/>
      <c r="C23" s="809" t="s">
        <v>2965</v>
      </c>
      <c r="D23" s="810" t="s">
        <v>2966</v>
      </c>
      <c r="E23" s="811" t="s">
        <v>1298</v>
      </c>
      <c r="F23" s="815">
        <v>3</v>
      </c>
      <c r="G23" s="815">
        <v>3</v>
      </c>
      <c r="H23" s="814" t="s">
        <v>2043</v>
      </c>
      <c r="I23" s="836"/>
      <c r="J23" s="836">
        <v>3</v>
      </c>
      <c r="K23" s="829"/>
      <c r="L23" s="1380"/>
    </row>
    <row r="24" spans="1:16" s="806" customFormat="1" ht="42.75" customHeight="1">
      <c r="A24" s="1384"/>
      <c r="B24" s="1373"/>
      <c r="C24" s="809" t="s">
        <v>2967</v>
      </c>
      <c r="D24" s="810" t="s">
        <v>2968</v>
      </c>
      <c r="E24" s="811" t="s">
        <v>2969</v>
      </c>
      <c r="F24" s="815">
        <v>3</v>
      </c>
      <c r="G24" s="815">
        <v>3</v>
      </c>
      <c r="H24" s="814" t="s">
        <v>1294</v>
      </c>
      <c r="I24" s="836"/>
      <c r="J24" s="836">
        <v>3</v>
      </c>
      <c r="K24" s="829"/>
      <c r="L24" s="1380"/>
    </row>
    <row r="25" spans="1:16" s="806" customFormat="1" ht="25.5" customHeight="1">
      <c r="A25" s="1384"/>
      <c r="B25" s="1373"/>
      <c r="C25" s="809" t="s">
        <v>2970</v>
      </c>
      <c r="D25" s="810" t="s">
        <v>2971</v>
      </c>
      <c r="E25" s="811" t="s">
        <v>2972</v>
      </c>
      <c r="F25" s="815">
        <v>3</v>
      </c>
      <c r="G25" s="815">
        <v>3</v>
      </c>
      <c r="H25" s="814" t="s">
        <v>1294</v>
      </c>
      <c r="I25" s="829"/>
      <c r="J25" s="829"/>
      <c r="K25" s="829">
        <v>3</v>
      </c>
      <c r="L25" s="1380"/>
    </row>
    <row r="26" spans="1:16" s="806" customFormat="1" ht="43.5" customHeight="1">
      <c r="A26" s="1384"/>
      <c r="B26" s="1372" t="s">
        <v>3032</v>
      </c>
      <c r="C26" s="809" t="s">
        <v>2973</v>
      </c>
      <c r="D26" s="810" t="s">
        <v>2974</v>
      </c>
      <c r="E26" s="817" t="s">
        <v>2975</v>
      </c>
      <c r="F26" s="815">
        <v>3</v>
      </c>
      <c r="G26" s="815">
        <v>3</v>
      </c>
      <c r="H26" s="814" t="s">
        <v>2956</v>
      </c>
      <c r="I26" s="829"/>
      <c r="J26" s="829"/>
      <c r="K26" s="829">
        <v>3</v>
      </c>
      <c r="L26" s="1380"/>
    </row>
    <row r="27" spans="1:16" s="806" customFormat="1" ht="25.5" customHeight="1">
      <c r="A27" s="1384"/>
      <c r="B27" s="1373"/>
      <c r="C27" s="809" t="s">
        <v>2976</v>
      </c>
      <c r="D27" s="816" t="s">
        <v>2977</v>
      </c>
      <c r="E27" s="817" t="s">
        <v>2978</v>
      </c>
      <c r="F27" s="815">
        <v>3</v>
      </c>
      <c r="G27" s="815">
        <v>3</v>
      </c>
      <c r="H27" s="814" t="s">
        <v>2043</v>
      </c>
      <c r="I27" s="829"/>
      <c r="J27" s="829">
        <v>3</v>
      </c>
      <c r="K27" s="829"/>
      <c r="L27" s="1380"/>
      <c r="P27" s="1370"/>
    </row>
    <row r="28" spans="1:16" s="806" customFormat="1" ht="25.5" customHeight="1">
      <c r="A28" s="1384"/>
      <c r="B28" s="1373"/>
      <c r="C28" s="809" t="s">
        <v>2979</v>
      </c>
      <c r="D28" s="810" t="s">
        <v>1313</v>
      </c>
      <c r="E28" s="817" t="s">
        <v>2980</v>
      </c>
      <c r="F28" s="815">
        <v>3</v>
      </c>
      <c r="G28" s="815">
        <v>3</v>
      </c>
      <c r="H28" s="814" t="s">
        <v>2043</v>
      </c>
      <c r="I28" s="829">
        <v>3</v>
      </c>
      <c r="J28" s="829"/>
      <c r="K28" s="829"/>
      <c r="L28" s="1380"/>
      <c r="P28" s="1370"/>
    </row>
    <row r="29" spans="1:16" s="806" customFormat="1" ht="25.5" customHeight="1">
      <c r="A29" s="1384"/>
      <c r="B29" s="1373"/>
      <c r="C29" s="809" t="s">
        <v>2981</v>
      </c>
      <c r="D29" s="810" t="s">
        <v>2982</v>
      </c>
      <c r="E29" s="811" t="s">
        <v>2983</v>
      </c>
      <c r="F29" s="815">
        <v>3</v>
      </c>
      <c r="G29" s="815">
        <v>3</v>
      </c>
      <c r="H29" s="814" t="s">
        <v>2043</v>
      </c>
      <c r="I29" s="829">
        <v>3</v>
      </c>
      <c r="J29" s="829"/>
      <c r="K29" s="829"/>
      <c r="L29" s="1380"/>
      <c r="P29" s="1370"/>
    </row>
    <row r="30" spans="1:16" s="806" customFormat="1" ht="25.5" customHeight="1">
      <c r="A30" s="1384"/>
      <c r="B30" s="1373"/>
      <c r="C30" s="809" t="s">
        <v>2984</v>
      </c>
      <c r="D30" s="810" t="s">
        <v>2985</v>
      </c>
      <c r="E30" s="811" t="s">
        <v>2986</v>
      </c>
      <c r="F30" s="815">
        <v>3</v>
      </c>
      <c r="G30" s="815">
        <v>3</v>
      </c>
      <c r="H30" s="814" t="s">
        <v>2956</v>
      </c>
      <c r="I30" s="829">
        <v>3</v>
      </c>
      <c r="J30" s="829"/>
      <c r="K30" s="829"/>
      <c r="L30" s="1380"/>
      <c r="P30" s="1370"/>
    </row>
    <row r="31" spans="1:16" s="806" customFormat="1" ht="25.5" customHeight="1">
      <c r="A31" s="1385"/>
      <c r="B31" s="1373"/>
      <c r="C31" s="809" t="s">
        <v>2987</v>
      </c>
      <c r="D31" s="810" t="s">
        <v>2988</v>
      </c>
      <c r="E31" s="811" t="s">
        <v>2989</v>
      </c>
      <c r="F31" s="815">
        <v>3</v>
      </c>
      <c r="G31" s="815">
        <v>3</v>
      </c>
      <c r="H31" s="814" t="s">
        <v>2043</v>
      </c>
      <c r="I31" s="829"/>
      <c r="J31" s="829">
        <v>3</v>
      </c>
      <c r="K31" s="829"/>
      <c r="L31" s="1386"/>
      <c r="P31" s="1371"/>
    </row>
    <row r="32" spans="1:16" s="806" customFormat="1" ht="25.5" customHeight="1">
      <c r="A32" s="837" t="s">
        <v>2034</v>
      </c>
      <c r="B32" s="818"/>
      <c r="C32" s="838"/>
      <c r="D32" s="839"/>
      <c r="E32" s="819"/>
      <c r="F32" s="840">
        <f>SUM(F6:F31)</f>
        <v>64</v>
      </c>
      <c r="G32" s="840">
        <f>SUM(G6:G31)</f>
        <v>65</v>
      </c>
      <c r="H32" s="840"/>
      <c r="I32" s="840">
        <f>SUM(I6:I31)</f>
        <v>29</v>
      </c>
      <c r="J32" s="840">
        <f>SUM(J6:J31)</f>
        <v>24</v>
      </c>
      <c r="K32" s="840">
        <f>SUM(K6:K31)</f>
        <v>11</v>
      </c>
      <c r="L32" s="818"/>
      <c r="P32" s="1371"/>
    </row>
    <row r="33" spans="1:16" s="806" customFormat="1" ht="25.5" customHeight="1">
      <c r="A33" s="1374" t="s">
        <v>3016</v>
      </c>
      <c r="B33" s="1377" t="s">
        <v>2872</v>
      </c>
      <c r="C33" s="809" t="s">
        <v>2990</v>
      </c>
      <c r="D33" s="810" t="s">
        <v>2991</v>
      </c>
      <c r="E33" s="811" t="s">
        <v>2992</v>
      </c>
      <c r="F33" s="815">
        <v>1</v>
      </c>
      <c r="G33" s="815">
        <v>2</v>
      </c>
      <c r="H33" s="814" t="s">
        <v>2043</v>
      </c>
      <c r="I33" s="829">
        <v>1</v>
      </c>
      <c r="J33" s="829"/>
      <c r="K33" s="829"/>
      <c r="L33" s="1379" t="s">
        <v>3033</v>
      </c>
      <c r="P33" s="1371"/>
    </row>
    <row r="34" spans="1:16" s="806" customFormat="1" ht="25.5" customHeight="1">
      <c r="A34" s="1375"/>
      <c r="B34" s="1378"/>
      <c r="C34" s="809" t="s">
        <v>2993</v>
      </c>
      <c r="D34" s="835" t="s">
        <v>2994</v>
      </c>
      <c r="E34" s="811" t="s">
        <v>2995</v>
      </c>
      <c r="F34" s="815">
        <v>3</v>
      </c>
      <c r="G34" s="815">
        <v>3</v>
      </c>
      <c r="H34" s="814" t="s">
        <v>2956</v>
      </c>
      <c r="I34" s="829">
        <v>3</v>
      </c>
      <c r="J34" s="829"/>
      <c r="K34" s="829"/>
      <c r="L34" s="1380"/>
      <c r="P34" s="1371"/>
    </row>
    <row r="35" spans="1:16" s="806" customFormat="1" ht="25.5" customHeight="1">
      <c r="A35" s="1375"/>
      <c r="B35" s="1378"/>
      <c r="C35" s="809" t="s">
        <v>2996</v>
      </c>
      <c r="D35" s="835" t="s">
        <v>2997</v>
      </c>
      <c r="E35" s="811" t="s">
        <v>1307</v>
      </c>
      <c r="F35" s="815">
        <v>3</v>
      </c>
      <c r="G35" s="815">
        <v>3</v>
      </c>
      <c r="H35" s="814" t="s">
        <v>2043</v>
      </c>
      <c r="I35" s="829">
        <v>3</v>
      </c>
      <c r="J35" s="829"/>
      <c r="K35" s="829"/>
      <c r="L35" s="1381"/>
      <c r="P35" s="1371"/>
    </row>
    <row r="36" spans="1:16" s="806" customFormat="1" ht="25.5" customHeight="1">
      <c r="A36" s="1375"/>
      <c r="B36" s="1378"/>
      <c r="C36" s="809" t="s">
        <v>2998</v>
      </c>
      <c r="D36" s="834" t="s">
        <v>2999</v>
      </c>
      <c r="E36" s="811" t="s">
        <v>3000</v>
      </c>
      <c r="F36" s="815">
        <v>3</v>
      </c>
      <c r="G36" s="815">
        <v>3</v>
      </c>
      <c r="H36" s="814" t="s">
        <v>1294</v>
      </c>
      <c r="I36" s="829"/>
      <c r="J36" s="829">
        <v>3</v>
      </c>
      <c r="K36" s="829"/>
      <c r="L36" s="1381"/>
      <c r="P36" s="1371"/>
    </row>
    <row r="37" spans="1:16" s="806" customFormat="1" ht="25.5" customHeight="1">
      <c r="A37" s="1375"/>
      <c r="B37" s="1378"/>
      <c r="C37" s="809" t="s">
        <v>3001</v>
      </c>
      <c r="D37" s="810" t="s">
        <v>3002</v>
      </c>
      <c r="E37" s="813" t="s">
        <v>3003</v>
      </c>
      <c r="F37" s="815">
        <v>3</v>
      </c>
      <c r="G37" s="815">
        <v>3</v>
      </c>
      <c r="H37" s="814" t="s">
        <v>2043</v>
      </c>
      <c r="I37" s="829"/>
      <c r="J37" s="829">
        <v>3</v>
      </c>
      <c r="K37" s="829"/>
      <c r="L37" s="1381"/>
      <c r="P37" s="1371"/>
    </row>
    <row r="38" spans="1:16" s="806" customFormat="1" ht="25.5" customHeight="1">
      <c r="A38" s="1375"/>
      <c r="B38" s="1378"/>
      <c r="C38" s="809" t="s">
        <v>3004</v>
      </c>
      <c r="D38" s="835" t="s">
        <v>1301</v>
      </c>
      <c r="E38" s="811" t="s">
        <v>3005</v>
      </c>
      <c r="F38" s="815">
        <v>3</v>
      </c>
      <c r="G38" s="815">
        <v>3</v>
      </c>
      <c r="H38" s="814" t="s">
        <v>2956</v>
      </c>
      <c r="I38" s="829"/>
      <c r="J38" s="829">
        <v>3</v>
      </c>
      <c r="K38" s="829"/>
      <c r="L38" s="1381"/>
    </row>
    <row r="39" spans="1:16" s="806" customFormat="1" ht="25.5" customHeight="1">
      <c r="A39" s="1375"/>
      <c r="B39" s="1378"/>
      <c r="C39" s="809" t="s">
        <v>3006</v>
      </c>
      <c r="D39" s="835" t="s">
        <v>3007</v>
      </c>
      <c r="E39" s="811" t="s">
        <v>3008</v>
      </c>
      <c r="F39" s="815">
        <v>3</v>
      </c>
      <c r="G39" s="815">
        <v>3</v>
      </c>
      <c r="H39" s="814" t="s">
        <v>2956</v>
      </c>
      <c r="I39" s="829"/>
      <c r="J39" s="829">
        <v>3</v>
      </c>
      <c r="K39" s="829"/>
      <c r="L39" s="1381"/>
    </row>
    <row r="40" spans="1:16" s="806" customFormat="1" ht="25.5" customHeight="1">
      <c r="A40" s="1376"/>
      <c r="B40" s="1378"/>
      <c r="C40" s="820" t="s">
        <v>3009</v>
      </c>
      <c r="D40" s="841" t="s">
        <v>3010</v>
      </c>
      <c r="E40" s="842" t="s">
        <v>3011</v>
      </c>
      <c r="F40" s="815">
        <v>3</v>
      </c>
      <c r="G40" s="815">
        <v>3</v>
      </c>
      <c r="H40" s="814" t="s">
        <v>2948</v>
      </c>
      <c r="I40" s="829"/>
      <c r="J40" s="829">
        <v>3</v>
      </c>
      <c r="K40" s="829"/>
      <c r="L40" s="1382"/>
    </row>
    <row r="41" spans="1:16" s="806" customFormat="1" ht="25.5" customHeight="1">
      <c r="A41" s="837" t="s">
        <v>2034</v>
      </c>
      <c r="B41" s="818"/>
      <c r="C41" s="838"/>
      <c r="D41" s="839"/>
      <c r="E41" s="819"/>
      <c r="F41" s="840">
        <f>SUM(F33:F40)</f>
        <v>22</v>
      </c>
      <c r="G41" s="840">
        <f>SUM(G33:G40)</f>
        <v>23</v>
      </c>
      <c r="H41" s="840"/>
      <c r="I41" s="840">
        <f>SUM(I33:I40)</f>
        <v>7</v>
      </c>
      <c r="J41" s="840">
        <f>SUM(J33:J40)</f>
        <v>15</v>
      </c>
      <c r="K41" s="840">
        <f>SUM(K33:K40)</f>
        <v>0</v>
      </c>
      <c r="L41" s="840"/>
      <c r="O41" s="843"/>
    </row>
    <row r="42" spans="1:16" ht="18" customHeight="1">
      <c r="A42" s="45"/>
      <c r="B42" s="825"/>
      <c r="C42" s="419"/>
      <c r="D42" s="45"/>
      <c r="E42" s="64"/>
      <c r="F42" s="65"/>
      <c r="G42" s="65"/>
      <c r="H42" s="65"/>
      <c r="I42" s="65"/>
      <c r="J42" s="65"/>
      <c r="K42" s="65"/>
      <c r="L42" s="65"/>
    </row>
    <row r="43" spans="1:16" ht="18" customHeight="1">
      <c r="B43" s="1197" t="s">
        <v>2184</v>
      </c>
      <c r="C43" s="1387"/>
      <c r="D43" s="1387"/>
      <c r="E43" s="422"/>
      <c r="F43" s="91"/>
      <c r="I43" s="91"/>
      <c r="J43" s="91"/>
      <c r="K43" s="91"/>
      <c r="L43" s="91"/>
    </row>
    <row r="44" spans="1:16" ht="18" customHeight="1">
      <c r="B44" s="86" t="s">
        <v>3012</v>
      </c>
      <c r="C44" s="87"/>
      <c r="D44" s="88"/>
      <c r="E44" s="64"/>
      <c r="F44" s="45"/>
      <c r="G44" s="65"/>
      <c r="H44" s="65"/>
      <c r="I44" s="45"/>
      <c r="J44" s="65"/>
      <c r="K44" s="45"/>
      <c r="L44" s="45"/>
    </row>
    <row r="45" spans="1:16" ht="18" customHeight="1">
      <c r="B45" s="86" t="s">
        <v>3013</v>
      </c>
      <c r="C45" s="87"/>
      <c r="D45" s="88"/>
      <c r="E45" s="64"/>
      <c r="F45" s="45"/>
      <c r="G45" s="65"/>
      <c r="H45" s="65"/>
      <c r="I45" s="45"/>
      <c r="J45" s="65"/>
      <c r="K45" s="45"/>
      <c r="L45" s="45"/>
    </row>
    <row r="46" spans="1:16" ht="18" customHeight="1">
      <c r="B46" s="89" t="s">
        <v>3014</v>
      </c>
      <c r="D46" s="69"/>
    </row>
    <row r="47" spans="1:16" ht="18" customHeight="1">
      <c r="B47" s="89" t="s">
        <v>3015</v>
      </c>
      <c r="E47" s="422"/>
    </row>
    <row r="48" spans="1:16" ht="30" customHeight="1">
      <c r="E48" s="422"/>
    </row>
    <row r="49" spans="5:5" ht="30" customHeight="1">
      <c r="E49" s="422"/>
    </row>
    <row r="50" spans="5:5" ht="30" customHeight="1">
      <c r="E50" s="422"/>
    </row>
    <row r="51" spans="5:5" ht="30" customHeight="1">
      <c r="E51" s="422"/>
    </row>
    <row r="52" spans="5:5" ht="30" customHeight="1">
      <c r="E52" s="422"/>
    </row>
    <row r="53" spans="5:5" ht="30" customHeight="1">
      <c r="E53" s="422"/>
    </row>
    <row r="54" spans="5:5" ht="30" customHeight="1">
      <c r="E54" s="422"/>
    </row>
    <row r="55" spans="5:5" ht="30" customHeight="1">
      <c r="E55" s="422"/>
    </row>
    <row r="56" spans="5:5" ht="30" customHeight="1">
      <c r="E56" s="422"/>
    </row>
    <row r="57" spans="5:5" ht="30" customHeight="1">
      <c r="E57" s="422"/>
    </row>
    <row r="58" spans="5:5" ht="30" customHeight="1">
      <c r="E58" s="422"/>
    </row>
    <row r="59" spans="5:5" ht="30" customHeight="1">
      <c r="E59" s="422"/>
    </row>
    <row r="60" spans="5:5" ht="30" customHeight="1">
      <c r="E60" s="422"/>
    </row>
    <row r="61" spans="5:5" ht="30" customHeight="1">
      <c r="E61" s="422"/>
    </row>
    <row r="62" spans="5:5" ht="30" customHeight="1">
      <c r="E62" s="422"/>
    </row>
    <row r="63" spans="5:5" ht="30" customHeight="1">
      <c r="E63" s="422"/>
    </row>
    <row r="64" spans="5:5" ht="30" customHeight="1">
      <c r="E64" s="422"/>
    </row>
    <row r="65" spans="5:5" ht="30" customHeight="1">
      <c r="E65" s="422"/>
    </row>
    <row r="66" spans="5:5" ht="30" customHeight="1">
      <c r="E66" s="422"/>
    </row>
    <row r="67" spans="5:5" ht="30" customHeight="1">
      <c r="E67" s="422"/>
    </row>
    <row r="68" spans="5:5" ht="30" customHeight="1">
      <c r="E68" s="422"/>
    </row>
    <row r="69" spans="5:5" ht="30" customHeight="1">
      <c r="E69" s="422"/>
    </row>
    <row r="70" spans="5:5" ht="30" customHeight="1">
      <c r="E70" s="422"/>
    </row>
    <row r="71" spans="5:5" ht="30" customHeight="1">
      <c r="E71" s="422"/>
    </row>
    <row r="72" spans="5:5" ht="30" customHeight="1">
      <c r="E72" s="422"/>
    </row>
    <row r="73" spans="5:5" ht="30" customHeight="1">
      <c r="E73" s="422"/>
    </row>
    <row r="74" spans="5:5" ht="30" customHeight="1">
      <c r="E74" s="422"/>
    </row>
    <row r="75" spans="5:5" ht="30" customHeight="1">
      <c r="E75" s="422"/>
    </row>
    <row r="76" spans="5:5" ht="30" customHeight="1">
      <c r="E76" s="422"/>
    </row>
    <row r="77" spans="5:5" ht="30" customHeight="1">
      <c r="E77" s="422"/>
    </row>
    <row r="78" spans="5:5" ht="30" customHeight="1">
      <c r="E78" s="422"/>
    </row>
    <row r="79" spans="5:5" ht="30" customHeight="1">
      <c r="E79" s="422"/>
    </row>
    <row r="80" spans="5:5" ht="30" customHeight="1">
      <c r="E80" s="422"/>
    </row>
    <row r="81" spans="5:5" ht="30" customHeight="1">
      <c r="E81" s="422"/>
    </row>
    <row r="82" spans="5:5" ht="30" customHeight="1">
      <c r="E82" s="422"/>
    </row>
    <row r="83" spans="5:5" ht="30" customHeight="1">
      <c r="E83" s="422"/>
    </row>
    <row r="84" spans="5:5" ht="30" customHeight="1">
      <c r="E84" s="422"/>
    </row>
    <row r="85" spans="5:5" ht="30" customHeight="1">
      <c r="E85" s="422"/>
    </row>
    <row r="86" spans="5:5" ht="30" customHeight="1">
      <c r="E86" s="422"/>
    </row>
    <row r="87" spans="5:5" ht="30" customHeight="1">
      <c r="E87" s="422"/>
    </row>
    <row r="88" spans="5:5" ht="30" customHeight="1">
      <c r="E88" s="422"/>
    </row>
    <row r="89" spans="5:5" ht="30" customHeight="1">
      <c r="E89" s="422"/>
    </row>
    <row r="90" spans="5:5" ht="30" customHeight="1">
      <c r="E90" s="422"/>
    </row>
    <row r="91" spans="5:5" ht="30" customHeight="1">
      <c r="E91" s="422"/>
    </row>
    <row r="92" spans="5:5" ht="30" customHeight="1">
      <c r="E92" s="422"/>
    </row>
    <row r="93" spans="5:5" ht="30" customHeight="1">
      <c r="E93" s="422"/>
    </row>
    <row r="94" spans="5:5" ht="30" customHeight="1">
      <c r="E94" s="422"/>
    </row>
    <row r="95" spans="5:5" ht="30" customHeight="1">
      <c r="E95" s="422"/>
    </row>
    <row r="96" spans="5:5" ht="30" customHeight="1">
      <c r="E96" s="422"/>
    </row>
    <row r="97" spans="5:5" ht="30" customHeight="1">
      <c r="E97" s="422"/>
    </row>
    <row r="98" spans="5:5" ht="30" customHeight="1">
      <c r="E98" s="422"/>
    </row>
    <row r="99" spans="5:5" ht="30" customHeight="1">
      <c r="E99" s="422"/>
    </row>
    <row r="100" spans="5:5" ht="30" customHeight="1">
      <c r="E100" s="422"/>
    </row>
    <row r="101" spans="5:5" ht="30" customHeight="1">
      <c r="E101" s="422"/>
    </row>
    <row r="102" spans="5:5" ht="30" customHeight="1">
      <c r="E102" s="422"/>
    </row>
    <row r="103" spans="5:5" ht="30" customHeight="1">
      <c r="E103" s="422"/>
    </row>
    <row r="104" spans="5:5" ht="30" customHeight="1">
      <c r="E104" s="422"/>
    </row>
    <row r="105" spans="5:5" ht="30" customHeight="1">
      <c r="E105" s="422"/>
    </row>
    <row r="106" spans="5:5" ht="30" customHeight="1">
      <c r="E106" s="422"/>
    </row>
    <row r="107" spans="5:5" ht="30" customHeight="1">
      <c r="E107" s="422"/>
    </row>
    <row r="108" spans="5:5" ht="30" customHeight="1">
      <c r="E108" s="422"/>
    </row>
    <row r="109" spans="5:5" ht="30" customHeight="1">
      <c r="E109" s="422"/>
    </row>
    <row r="110" spans="5:5" ht="30" customHeight="1">
      <c r="E110" s="422"/>
    </row>
    <row r="111" spans="5:5" ht="30" customHeight="1">
      <c r="E111" s="422"/>
    </row>
    <row r="112" spans="5:5" ht="30" customHeight="1">
      <c r="E112" s="422"/>
    </row>
    <row r="113" spans="5:5" ht="30" customHeight="1">
      <c r="E113" s="422"/>
    </row>
    <row r="114" spans="5:5" ht="30" customHeight="1">
      <c r="E114" s="422"/>
    </row>
    <row r="115" spans="5:5" ht="30" customHeight="1">
      <c r="E115" s="422"/>
    </row>
    <row r="116" spans="5:5" ht="30" customHeight="1">
      <c r="E116" s="422"/>
    </row>
    <row r="117" spans="5:5" ht="30" customHeight="1">
      <c r="E117" s="422"/>
    </row>
    <row r="118" spans="5:5" ht="30" customHeight="1">
      <c r="E118" s="422"/>
    </row>
    <row r="119" spans="5:5" ht="30" customHeight="1">
      <c r="E119" s="422"/>
    </row>
    <row r="120" spans="5:5" ht="30" customHeight="1">
      <c r="E120" s="422"/>
    </row>
    <row r="121" spans="5:5" ht="30" customHeight="1">
      <c r="E121" s="422"/>
    </row>
    <row r="122" spans="5:5" ht="30" customHeight="1">
      <c r="E122" s="422"/>
    </row>
    <row r="123" spans="5:5" ht="30" customHeight="1">
      <c r="E123" s="422"/>
    </row>
    <row r="124" spans="5:5" ht="30" customHeight="1">
      <c r="E124" s="422"/>
    </row>
    <row r="125" spans="5:5" ht="30" customHeight="1">
      <c r="E125" s="422"/>
    </row>
    <row r="126" spans="5:5" ht="30" customHeight="1">
      <c r="E126" s="422"/>
    </row>
    <row r="127" spans="5:5" ht="30" customHeight="1">
      <c r="E127" s="422"/>
    </row>
    <row r="128" spans="5:5" ht="30" customHeight="1">
      <c r="E128" s="422"/>
    </row>
    <row r="129" spans="5:5" ht="30" customHeight="1">
      <c r="E129" s="422"/>
    </row>
    <row r="130" spans="5:5" ht="30" customHeight="1">
      <c r="E130" s="422"/>
    </row>
    <row r="131" spans="5:5" ht="30" customHeight="1">
      <c r="E131" s="422"/>
    </row>
    <row r="132" spans="5:5" ht="30" customHeight="1">
      <c r="E132" s="422"/>
    </row>
    <row r="133" spans="5:5" ht="30" customHeight="1">
      <c r="E133" s="422"/>
    </row>
    <row r="134" spans="5:5" ht="30" customHeight="1">
      <c r="E134" s="422"/>
    </row>
    <row r="135" spans="5:5" ht="30" customHeight="1">
      <c r="E135" s="422"/>
    </row>
    <row r="136" spans="5:5" ht="30" customHeight="1">
      <c r="E136" s="422"/>
    </row>
    <row r="137" spans="5:5" ht="30" customHeight="1">
      <c r="E137" s="422"/>
    </row>
    <row r="138" spans="5:5" ht="30" customHeight="1">
      <c r="E138" s="422"/>
    </row>
    <row r="139" spans="5:5" ht="30" customHeight="1">
      <c r="E139" s="422"/>
    </row>
    <row r="140" spans="5:5" ht="30" customHeight="1">
      <c r="E140" s="422"/>
    </row>
    <row r="141" spans="5:5" ht="30" customHeight="1">
      <c r="E141" s="422"/>
    </row>
    <row r="142" spans="5:5" ht="30" customHeight="1">
      <c r="E142" s="422"/>
    </row>
    <row r="143" spans="5:5" ht="30" customHeight="1">
      <c r="E143" s="422"/>
    </row>
    <row r="144" spans="5:5" ht="30" customHeight="1">
      <c r="E144" s="422"/>
    </row>
    <row r="145" spans="5:5" ht="30" customHeight="1">
      <c r="E145" s="422"/>
    </row>
    <row r="146" spans="5:5" ht="30" customHeight="1">
      <c r="E146" s="422"/>
    </row>
    <row r="147" spans="5:5" ht="30" customHeight="1">
      <c r="E147" s="422"/>
    </row>
    <row r="148" spans="5:5" ht="30" customHeight="1">
      <c r="E148" s="422"/>
    </row>
    <row r="149" spans="5:5" ht="30" customHeight="1">
      <c r="E149" s="422"/>
    </row>
    <row r="150" spans="5:5" ht="30" customHeight="1">
      <c r="E150" s="422"/>
    </row>
    <row r="151" spans="5:5" ht="30" customHeight="1">
      <c r="E151" s="422"/>
    </row>
    <row r="152" spans="5:5" ht="30" customHeight="1">
      <c r="E152" s="422"/>
    </row>
    <row r="153" spans="5:5" ht="30" customHeight="1">
      <c r="E153" s="422"/>
    </row>
    <row r="154" spans="5:5" ht="30" customHeight="1">
      <c r="E154" s="422"/>
    </row>
    <row r="155" spans="5:5" ht="30" customHeight="1">
      <c r="E155" s="422"/>
    </row>
    <row r="156" spans="5:5" ht="30" customHeight="1">
      <c r="E156" s="422"/>
    </row>
    <row r="157" spans="5:5" ht="30" customHeight="1">
      <c r="E157" s="422"/>
    </row>
    <row r="158" spans="5:5" ht="30" customHeight="1">
      <c r="E158" s="422"/>
    </row>
    <row r="159" spans="5:5" ht="30" customHeight="1">
      <c r="E159" s="422"/>
    </row>
    <row r="160" spans="5:5" ht="30" customHeight="1">
      <c r="E160" s="422"/>
    </row>
    <row r="161" spans="5:5" ht="30" customHeight="1">
      <c r="E161" s="422"/>
    </row>
    <row r="162" spans="5:5" ht="30" customHeight="1">
      <c r="E162" s="422"/>
    </row>
    <row r="163" spans="5:5" ht="30" customHeight="1">
      <c r="E163" s="422"/>
    </row>
    <row r="164" spans="5:5" ht="30" customHeight="1">
      <c r="E164" s="422"/>
    </row>
    <row r="165" spans="5:5" ht="30" customHeight="1">
      <c r="E165" s="422"/>
    </row>
    <row r="166" spans="5:5" ht="30" customHeight="1">
      <c r="E166" s="422"/>
    </row>
    <row r="167" spans="5:5" ht="30" customHeight="1">
      <c r="E167" s="422"/>
    </row>
    <row r="168" spans="5:5" ht="30" customHeight="1">
      <c r="E168" s="422"/>
    </row>
    <row r="169" spans="5:5" ht="30" customHeight="1">
      <c r="E169" s="422"/>
    </row>
    <row r="170" spans="5:5" ht="30" customHeight="1">
      <c r="E170" s="422"/>
    </row>
    <row r="171" spans="5:5" ht="30" customHeight="1">
      <c r="E171" s="422"/>
    </row>
    <row r="172" spans="5:5" ht="30" customHeight="1">
      <c r="E172" s="422"/>
    </row>
    <row r="173" spans="5:5" ht="30" customHeight="1">
      <c r="E173" s="422"/>
    </row>
    <row r="174" spans="5:5" ht="30" customHeight="1">
      <c r="E174" s="422"/>
    </row>
    <row r="175" spans="5:5" ht="30" customHeight="1">
      <c r="E175" s="422"/>
    </row>
    <row r="176" spans="5:5" ht="30" customHeight="1">
      <c r="E176" s="422"/>
    </row>
    <row r="177" spans="5:5" ht="30" customHeight="1">
      <c r="E177" s="422"/>
    </row>
    <row r="178" spans="5:5" ht="30" customHeight="1">
      <c r="E178" s="422"/>
    </row>
    <row r="179" spans="5:5" ht="30" customHeight="1">
      <c r="E179" s="422"/>
    </row>
    <row r="180" spans="5:5" ht="30" customHeight="1">
      <c r="E180" s="422"/>
    </row>
    <row r="181" spans="5:5" ht="30" customHeight="1">
      <c r="E181" s="422"/>
    </row>
    <row r="182" spans="5:5" ht="30" customHeight="1">
      <c r="E182" s="422"/>
    </row>
    <row r="183" spans="5:5" ht="30" customHeight="1">
      <c r="E183" s="422"/>
    </row>
    <row r="184" spans="5:5" ht="30" customHeight="1">
      <c r="E184" s="422"/>
    </row>
    <row r="185" spans="5:5" ht="30" customHeight="1">
      <c r="E185" s="422"/>
    </row>
    <row r="186" spans="5:5" ht="30" customHeight="1">
      <c r="E186" s="422"/>
    </row>
    <row r="187" spans="5:5" ht="30" customHeight="1">
      <c r="E187" s="422"/>
    </row>
    <row r="188" spans="5:5" ht="30" customHeight="1">
      <c r="E188" s="422"/>
    </row>
    <row r="189" spans="5:5" ht="30" customHeight="1">
      <c r="E189" s="422"/>
    </row>
    <row r="190" spans="5:5" ht="30" customHeight="1">
      <c r="E190" s="422"/>
    </row>
    <row r="191" spans="5:5" ht="30" customHeight="1">
      <c r="E191" s="422"/>
    </row>
    <row r="192" spans="5:5" ht="30" customHeight="1">
      <c r="E192" s="422"/>
    </row>
    <row r="193" spans="5:5" ht="30" customHeight="1">
      <c r="E193" s="422"/>
    </row>
    <row r="194" spans="5:5" ht="30" customHeight="1">
      <c r="E194" s="422"/>
    </row>
    <row r="195" spans="5:5" ht="30" customHeight="1">
      <c r="E195" s="422"/>
    </row>
    <row r="196" spans="5:5" ht="30" customHeight="1">
      <c r="E196" s="422"/>
    </row>
    <row r="197" spans="5:5" ht="30" customHeight="1">
      <c r="E197" s="422"/>
    </row>
    <row r="198" spans="5:5" ht="30" customHeight="1">
      <c r="E198" s="422"/>
    </row>
    <row r="199" spans="5:5" ht="30" customHeight="1">
      <c r="E199" s="422"/>
    </row>
    <row r="200" spans="5:5" ht="30" customHeight="1">
      <c r="E200" s="422"/>
    </row>
    <row r="201" spans="5:5" ht="30" customHeight="1">
      <c r="E201" s="422"/>
    </row>
    <row r="202" spans="5:5" ht="30" customHeight="1">
      <c r="E202" s="422"/>
    </row>
    <row r="203" spans="5:5" ht="30" customHeight="1">
      <c r="E203" s="422"/>
    </row>
    <row r="204" spans="5:5" ht="30" customHeight="1">
      <c r="E204" s="422"/>
    </row>
    <row r="205" spans="5:5" ht="30" customHeight="1">
      <c r="E205" s="422"/>
    </row>
    <row r="206" spans="5:5" ht="30" customHeight="1">
      <c r="E206" s="422"/>
    </row>
    <row r="207" spans="5:5" ht="30" customHeight="1">
      <c r="E207" s="422"/>
    </row>
    <row r="208" spans="5:5" ht="30" customHeight="1">
      <c r="E208" s="422"/>
    </row>
    <row r="209" spans="5:5" ht="30" customHeight="1">
      <c r="E209" s="422"/>
    </row>
    <row r="210" spans="5:5" ht="30" customHeight="1">
      <c r="E210" s="422"/>
    </row>
    <row r="211" spans="5:5" ht="30" customHeight="1">
      <c r="E211" s="422"/>
    </row>
    <row r="212" spans="5:5" ht="30" customHeight="1">
      <c r="E212" s="422"/>
    </row>
    <row r="213" spans="5:5" ht="30" customHeight="1">
      <c r="E213" s="422"/>
    </row>
    <row r="214" spans="5:5" ht="30" customHeight="1">
      <c r="E214" s="422"/>
    </row>
    <row r="215" spans="5:5" ht="30" customHeight="1">
      <c r="E215" s="422"/>
    </row>
    <row r="216" spans="5:5" ht="30" customHeight="1">
      <c r="E216" s="422"/>
    </row>
    <row r="217" spans="5:5" ht="30" customHeight="1">
      <c r="E217" s="422"/>
    </row>
    <row r="218" spans="5:5" ht="30" customHeight="1">
      <c r="E218" s="422"/>
    </row>
    <row r="219" spans="5:5" ht="30" customHeight="1">
      <c r="E219" s="422"/>
    </row>
    <row r="220" spans="5:5" ht="30" customHeight="1">
      <c r="E220" s="422"/>
    </row>
    <row r="221" spans="5:5" ht="30" customHeight="1">
      <c r="E221" s="422"/>
    </row>
    <row r="222" spans="5:5" ht="30" customHeight="1">
      <c r="E222" s="422"/>
    </row>
    <row r="223" spans="5:5" ht="30" customHeight="1">
      <c r="E223" s="422"/>
    </row>
    <row r="224" spans="5:5" ht="30" customHeight="1">
      <c r="E224" s="422"/>
    </row>
    <row r="225" spans="5:5" ht="30" customHeight="1">
      <c r="E225" s="422"/>
    </row>
    <row r="226" spans="5:5" ht="30" customHeight="1">
      <c r="E226" s="422"/>
    </row>
    <row r="227" spans="5:5" ht="30" customHeight="1">
      <c r="E227" s="422"/>
    </row>
    <row r="228" spans="5:5" ht="30" customHeight="1">
      <c r="E228" s="422"/>
    </row>
    <row r="229" spans="5:5" ht="30" customHeight="1">
      <c r="E229" s="422"/>
    </row>
    <row r="230" spans="5:5" ht="30" customHeight="1">
      <c r="E230" s="422"/>
    </row>
    <row r="231" spans="5:5" ht="30" customHeight="1">
      <c r="E231" s="422"/>
    </row>
    <row r="232" spans="5:5" ht="30" customHeight="1">
      <c r="E232" s="422"/>
    </row>
    <row r="233" spans="5:5" ht="30" customHeight="1">
      <c r="E233" s="422"/>
    </row>
    <row r="234" spans="5:5" ht="30" customHeight="1">
      <c r="E234" s="422"/>
    </row>
    <row r="235" spans="5:5" ht="30" customHeight="1">
      <c r="E235" s="422"/>
    </row>
    <row r="236" spans="5:5" ht="30" customHeight="1">
      <c r="E236" s="422"/>
    </row>
    <row r="237" spans="5:5" ht="30" customHeight="1">
      <c r="E237" s="422"/>
    </row>
    <row r="238" spans="5:5" ht="30" customHeight="1">
      <c r="E238" s="422"/>
    </row>
    <row r="239" spans="5:5" ht="30" customHeight="1">
      <c r="E239" s="422"/>
    </row>
    <row r="240" spans="5:5" ht="30" customHeight="1">
      <c r="E240" s="422"/>
    </row>
    <row r="241" spans="5:5" ht="30" customHeight="1">
      <c r="E241" s="422"/>
    </row>
    <row r="242" spans="5:5" ht="30" customHeight="1">
      <c r="E242" s="422"/>
    </row>
    <row r="243" spans="5:5" ht="30" customHeight="1">
      <c r="E243" s="422"/>
    </row>
    <row r="244" spans="5:5" ht="30" customHeight="1">
      <c r="E244" s="422"/>
    </row>
    <row r="245" spans="5:5" ht="30" customHeight="1">
      <c r="E245" s="422"/>
    </row>
    <row r="246" spans="5:5" ht="30" customHeight="1">
      <c r="E246" s="422"/>
    </row>
    <row r="247" spans="5:5" ht="30" customHeight="1">
      <c r="E247" s="422"/>
    </row>
    <row r="248" spans="5:5" ht="30" customHeight="1">
      <c r="E248" s="422"/>
    </row>
    <row r="249" spans="5:5" ht="30" customHeight="1">
      <c r="E249" s="422"/>
    </row>
    <row r="250" spans="5:5" ht="30" customHeight="1">
      <c r="E250" s="422"/>
    </row>
    <row r="251" spans="5:5" ht="30" customHeight="1">
      <c r="E251" s="422"/>
    </row>
    <row r="252" spans="5:5" ht="30" customHeight="1">
      <c r="E252" s="422"/>
    </row>
    <row r="253" spans="5:5" ht="30" customHeight="1">
      <c r="E253" s="422"/>
    </row>
    <row r="254" spans="5:5" ht="30" customHeight="1">
      <c r="E254" s="422"/>
    </row>
    <row r="255" spans="5:5" ht="30" customHeight="1">
      <c r="E255" s="422"/>
    </row>
    <row r="256" spans="5:5" ht="30" customHeight="1">
      <c r="E256" s="422"/>
    </row>
    <row r="257" spans="5:5" ht="30" customHeight="1">
      <c r="E257" s="422"/>
    </row>
    <row r="258" spans="5:5" ht="30" customHeight="1">
      <c r="E258" s="422"/>
    </row>
    <row r="259" spans="5:5" ht="30" customHeight="1">
      <c r="E259" s="422"/>
    </row>
    <row r="260" spans="5:5" ht="30" customHeight="1">
      <c r="E260" s="422"/>
    </row>
    <row r="261" spans="5:5" ht="30" customHeight="1">
      <c r="E261" s="422"/>
    </row>
    <row r="262" spans="5:5" ht="30" customHeight="1">
      <c r="E262" s="422"/>
    </row>
    <row r="263" spans="5:5" ht="30" customHeight="1">
      <c r="E263" s="422"/>
    </row>
    <row r="264" spans="5:5" ht="30" customHeight="1">
      <c r="E264" s="422"/>
    </row>
    <row r="265" spans="5:5" ht="30" customHeight="1">
      <c r="E265" s="422"/>
    </row>
    <row r="266" spans="5:5" ht="30" customHeight="1">
      <c r="E266" s="422"/>
    </row>
    <row r="267" spans="5:5" ht="30" customHeight="1">
      <c r="E267" s="422"/>
    </row>
    <row r="268" spans="5:5" ht="30" customHeight="1">
      <c r="E268" s="422"/>
    </row>
    <row r="269" spans="5:5" ht="30" customHeight="1">
      <c r="E269" s="422"/>
    </row>
    <row r="270" spans="5:5" ht="30" customHeight="1">
      <c r="E270" s="422"/>
    </row>
    <row r="271" spans="5:5" ht="30" customHeight="1">
      <c r="E271" s="422"/>
    </row>
    <row r="272" spans="5:5" ht="30" customHeight="1">
      <c r="E272" s="422"/>
    </row>
    <row r="273" spans="5:5" ht="30" customHeight="1">
      <c r="E273" s="422"/>
    </row>
    <row r="274" spans="5:5" ht="30" customHeight="1">
      <c r="E274" s="422"/>
    </row>
    <row r="275" spans="5:5" ht="30" customHeight="1">
      <c r="E275" s="422"/>
    </row>
    <row r="276" spans="5:5" ht="30" customHeight="1">
      <c r="E276" s="422"/>
    </row>
    <row r="277" spans="5:5" ht="30" customHeight="1">
      <c r="E277" s="422"/>
    </row>
    <row r="278" spans="5:5" ht="30" customHeight="1">
      <c r="E278" s="422"/>
    </row>
    <row r="279" spans="5:5" ht="30" customHeight="1">
      <c r="E279" s="422"/>
    </row>
    <row r="280" spans="5:5" ht="30" customHeight="1">
      <c r="E280" s="422"/>
    </row>
    <row r="281" spans="5:5" ht="30" customHeight="1">
      <c r="E281" s="422"/>
    </row>
    <row r="282" spans="5:5" ht="30" customHeight="1">
      <c r="E282" s="422"/>
    </row>
    <row r="283" spans="5:5" ht="30" customHeight="1">
      <c r="E283" s="422"/>
    </row>
    <row r="284" spans="5:5" ht="30" customHeight="1">
      <c r="E284" s="422"/>
    </row>
    <row r="285" spans="5:5" ht="30" customHeight="1">
      <c r="E285" s="422"/>
    </row>
    <row r="286" spans="5:5" ht="30" customHeight="1">
      <c r="E286" s="422"/>
    </row>
    <row r="287" spans="5:5" ht="30" customHeight="1">
      <c r="E287" s="422"/>
    </row>
    <row r="288" spans="5:5" ht="30" customHeight="1">
      <c r="E288" s="422"/>
    </row>
    <row r="289" spans="5:5" ht="30" customHeight="1">
      <c r="E289" s="422"/>
    </row>
    <row r="290" spans="5:5" ht="30" customHeight="1">
      <c r="E290" s="422"/>
    </row>
    <row r="291" spans="5:5" ht="30" customHeight="1">
      <c r="E291" s="422"/>
    </row>
    <row r="292" spans="5:5" ht="30" customHeight="1">
      <c r="E292" s="422"/>
    </row>
    <row r="293" spans="5:5" ht="30" customHeight="1">
      <c r="E293" s="422"/>
    </row>
    <row r="294" spans="5:5" ht="30" customHeight="1">
      <c r="E294" s="422"/>
    </row>
    <row r="295" spans="5:5" ht="30" customHeight="1">
      <c r="E295" s="422"/>
    </row>
    <row r="296" spans="5:5" ht="30" customHeight="1">
      <c r="E296" s="422"/>
    </row>
    <row r="297" spans="5:5" ht="30" customHeight="1">
      <c r="E297" s="422"/>
    </row>
    <row r="298" spans="5:5" ht="30" customHeight="1">
      <c r="E298" s="422"/>
    </row>
    <row r="299" spans="5:5" ht="30" customHeight="1">
      <c r="E299" s="422"/>
    </row>
    <row r="300" spans="5:5" ht="30" customHeight="1">
      <c r="E300" s="422"/>
    </row>
    <row r="301" spans="5:5" ht="30" customHeight="1">
      <c r="E301" s="422"/>
    </row>
    <row r="302" spans="5:5" ht="30" customHeight="1">
      <c r="E302" s="422"/>
    </row>
    <row r="303" spans="5:5" ht="30" customHeight="1">
      <c r="E303" s="422"/>
    </row>
    <row r="304" spans="5:5" ht="30" customHeight="1">
      <c r="E304" s="422"/>
    </row>
    <row r="305" spans="5:5" ht="30" customHeight="1">
      <c r="E305" s="422"/>
    </row>
    <row r="306" spans="5:5" ht="30" customHeight="1">
      <c r="E306" s="422"/>
    </row>
    <row r="307" spans="5:5" ht="30" customHeight="1">
      <c r="E307" s="422"/>
    </row>
    <row r="308" spans="5:5" ht="30" customHeight="1">
      <c r="E308" s="422"/>
    </row>
    <row r="309" spans="5:5" ht="30" customHeight="1">
      <c r="E309" s="422"/>
    </row>
    <row r="310" spans="5:5" ht="30" customHeight="1">
      <c r="E310" s="422"/>
    </row>
    <row r="311" spans="5:5" ht="30" customHeight="1">
      <c r="E311" s="422"/>
    </row>
    <row r="312" spans="5:5" ht="30" customHeight="1">
      <c r="E312" s="422"/>
    </row>
    <row r="313" spans="5:5" ht="30" customHeight="1">
      <c r="E313" s="422"/>
    </row>
    <row r="314" spans="5:5" ht="30" customHeight="1">
      <c r="E314" s="422"/>
    </row>
    <row r="315" spans="5:5" ht="30" customHeight="1">
      <c r="E315" s="422"/>
    </row>
    <row r="316" spans="5:5" ht="30" customHeight="1">
      <c r="E316" s="422"/>
    </row>
    <row r="317" spans="5:5" ht="30" customHeight="1">
      <c r="E317" s="422"/>
    </row>
    <row r="318" spans="5:5" ht="30" customHeight="1">
      <c r="E318" s="422"/>
    </row>
    <row r="319" spans="5:5" ht="30" customHeight="1">
      <c r="E319" s="422"/>
    </row>
    <row r="320" spans="5:5" ht="30" customHeight="1">
      <c r="E320" s="422"/>
    </row>
    <row r="321" spans="5:5" ht="30" customHeight="1">
      <c r="E321" s="422"/>
    </row>
    <row r="322" spans="5:5" ht="30" customHeight="1">
      <c r="E322" s="422"/>
    </row>
    <row r="323" spans="5:5" ht="30" customHeight="1">
      <c r="E323" s="422"/>
    </row>
    <row r="324" spans="5:5" ht="30" customHeight="1">
      <c r="E324" s="422"/>
    </row>
    <row r="325" spans="5:5" ht="30" customHeight="1">
      <c r="E325" s="422"/>
    </row>
    <row r="326" spans="5:5" ht="30" customHeight="1">
      <c r="E326" s="422"/>
    </row>
    <row r="327" spans="5:5" ht="30" customHeight="1">
      <c r="E327" s="422"/>
    </row>
    <row r="328" spans="5:5" ht="30" customHeight="1">
      <c r="E328" s="422"/>
    </row>
    <row r="329" spans="5:5" ht="30" customHeight="1">
      <c r="E329" s="422"/>
    </row>
    <row r="330" spans="5:5" ht="30" customHeight="1">
      <c r="E330" s="422"/>
    </row>
    <row r="331" spans="5:5" ht="30" customHeight="1">
      <c r="E331" s="422"/>
    </row>
    <row r="332" spans="5:5" ht="30" customHeight="1">
      <c r="E332" s="422"/>
    </row>
    <row r="333" spans="5:5" ht="30" customHeight="1">
      <c r="E333" s="422"/>
    </row>
    <row r="334" spans="5:5" ht="30" customHeight="1">
      <c r="E334" s="422"/>
    </row>
    <row r="335" spans="5:5" ht="30" customHeight="1">
      <c r="E335" s="422"/>
    </row>
    <row r="336" spans="5:5" ht="30" customHeight="1">
      <c r="E336" s="422"/>
    </row>
    <row r="337" spans="5:5" ht="30" customHeight="1">
      <c r="E337" s="422"/>
    </row>
    <row r="338" spans="5:5" ht="30" customHeight="1">
      <c r="E338" s="422"/>
    </row>
    <row r="339" spans="5:5" ht="30" customHeight="1">
      <c r="E339" s="422"/>
    </row>
    <row r="340" spans="5:5" ht="30" customHeight="1">
      <c r="E340" s="422"/>
    </row>
    <row r="341" spans="5:5" ht="30" customHeight="1">
      <c r="E341" s="422"/>
    </row>
    <row r="342" spans="5:5" ht="30" customHeight="1">
      <c r="E342" s="422"/>
    </row>
    <row r="343" spans="5:5" ht="30" customHeight="1">
      <c r="E343" s="422"/>
    </row>
    <row r="344" spans="5:5" ht="30" customHeight="1">
      <c r="E344" s="422"/>
    </row>
    <row r="345" spans="5:5" ht="30" customHeight="1">
      <c r="E345" s="422"/>
    </row>
    <row r="346" spans="5:5" ht="30" customHeight="1">
      <c r="E346" s="422"/>
    </row>
    <row r="347" spans="5:5" ht="30" customHeight="1">
      <c r="E347" s="422"/>
    </row>
    <row r="348" spans="5:5" ht="30" customHeight="1">
      <c r="E348" s="422"/>
    </row>
    <row r="349" spans="5:5" ht="30" customHeight="1">
      <c r="E349" s="422"/>
    </row>
    <row r="350" spans="5:5" ht="30" customHeight="1">
      <c r="E350" s="422"/>
    </row>
    <row r="351" spans="5:5" ht="30" customHeight="1">
      <c r="E351" s="422"/>
    </row>
    <row r="352" spans="5:5" ht="30" customHeight="1">
      <c r="E352" s="422"/>
    </row>
    <row r="353" spans="5:5" ht="30" customHeight="1">
      <c r="E353" s="422"/>
    </row>
    <row r="354" spans="5:5" ht="30" customHeight="1">
      <c r="E354" s="422"/>
    </row>
    <row r="355" spans="5:5" ht="30" customHeight="1">
      <c r="E355" s="422"/>
    </row>
    <row r="356" spans="5:5" ht="30" customHeight="1">
      <c r="E356" s="422"/>
    </row>
    <row r="357" spans="5:5" ht="30" customHeight="1">
      <c r="E357" s="422"/>
    </row>
    <row r="358" spans="5:5" ht="30" customHeight="1">
      <c r="E358" s="422"/>
    </row>
    <row r="359" spans="5:5" ht="30" customHeight="1">
      <c r="E359" s="422"/>
    </row>
    <row r="360" spans="5:5" ht="30" customHeight="1">
      <c r="E360" s="422"/>
    </row>
    <row r="361" spans="5:5" ht="30" customHeight="1">
      <c r="E361" s="422"/>
    </row>
    <row r="362" spans="5:5" ht="30" customHeight="1">
      <c r="E362" s="422"/>
    </row>
    <row r="363" spans="5:5" ht="30" customHeight="1">
      <c r="E363" s="422"/>
    </row>
    <row r="364" spans="5:5" ht="30" customHeight="1">
      <c r="E364" s="422"/>
    </row>
    <row r="365" spans="5:5" ht="30" customHeight="1">
      <c r="E365" s="422"/>
    </row>
    <row r="366" spans="5:5" ht="30" customHeight="1">
      <c r="E366" s="422"/>
    </row>
    <row r="367" spans="5:5" ht="30" customHeight="1">
      <c r="E367" s="422"/>
    </row>
    <row r="368" spans="5:5" ht="30" customHeight="1">
      <c r="E368" s="422"/>
    </row>
    <row r="369" spans="5:5" ht="30" customHeight="1">
      <c r="E369" s="422"/>
    </row>
    <row r="370" spans="5:5" ht="30" customHeight="1">
      <c r="E370" s="422"/>
    </row>
    <row r="371" spans="5:5" ht="30" customHeight="1">
      <c r="E371" s="422"/>
    </row>
    <row r="372" spans="5:5" ht="30" customHeight="1">
      <c r="E372" s="422"/>
    </row>
    <row r="373" spans="5:5" ht="30" customHeight="1">
      <c r="E373" s="422"/>
    </row>
    <row r="374" spans="5:5" ht="30" customHeight="1">
      <c r="E374" s="422"/>
    </row>
    <row r="375" spans="5:5" ht="30" customHeight="1">
      <c r="E375" s="422"/>
    </row>
    <row r="376" spans="5:5" ht="30" customHeight="1">
      <c r="E376" s="422"/>
    </row>
    <row r="377" spans="5:5" ht="30" customHeight="1">
      <c r="E377" s="422"/>
    </row>
    <row r="378" spans="5:5" ht="30" customHeight="1">
      <c r="E378" s="422"/>
    </row>
    <row r="379" spans="5:5" ht="30" customHeight="1">
      <c r="E379" s="422"/>
    </row>
    <row r="380" spans="5:5" ht="30" customHeight="1">
      <c r="E380" s="422"/>
    </row>
    <row r="381" spans="5:5" ht="30" customHeight="1">
      <c r="E381" s="422"/>
    </row>
    <row r="382" spans="5:5" ht="30" customHeight="1">
      <c r="E382" s="422"/>
    </row>
    <row r="383" spans="5:5" ht="30" customHeight="1">
      <c r="E383" s="422"/>
    </row>
    <row r="384" spans="5:5" ht="30" customHeight="1">
      <c r="E384" s="422"/>
    </row>
    <row r="385" spans="5:5" ht="30" customHeight="1">
      <c r="E385" s="422"/>
    </row>
    <row r="386" spans="5:5" ht="30" customHeight="1">
      <c r="E386" s="422"/>
    </row>
    <row r="387" spans="5:5" ht="30" customHeight="1">
      <c r="E387" s="422"/>
    </row>
    <row r="388" spans="5:5" ht="30" customHeight="1">
      <c r="E388" s="422"/>
    </row>
    <row r="389" spans="5:5" ht="30" customHeight="1">
      <c r="E389" s="422"/>
    </row>
    <row r="390" spans="5:5" ht="30" customHeight="1">
      <c r="E390" s="422"/>
    </row>
    <row r="391" spans="5:5" ht="30" customHeight="1">
      <c r="E391" s="422"/>
    </row>
    <row r="392" spans="5:5" ht="30" customHeight="1">
      <c r="E392" s="422"/>
    </row>
    <row r="393" spans="5:5" ht="30" customHeight="1">
      <c r="E393" s="422"/>
    </row>
    <row r="394" spans="5:5" ht="30" customHeight="1">
      <c r="E394" s="422"/>
    </row>
    <row r="395" spans="5:5" ht="30" customHeight="1">
      <c r="E395" s="422"/>
    </row>
    <row r="396" spans="5:5" ht="30" customHeight="1">
      <c r="E396" s="422"/>
    </row>
    <row r="397" spans="5:5" ht="30" customHeight="1">
      <c r="E397" s="422"/>
    </row>
    <row r="398" spans="5:5" ht="30" customHeight="1">
      <c r="E398" s="422"/>
    </row>
    <row r="399" spans="5:5" ht="30" customHeight="1">
      <c r="E399" s="422"/>
    </row>
    <row r="400" spans="5:5" ht="30" customHeight="1">
      <c r="E400" s="422"/>
    </row>
    <row r="401" spans="5:5" ht="30" customHeight="1">
      <c r="E401" s="422"/>
    </row>
    <row r="402" spans="5:5" ht="30" customHeight="1">
      <c r="E402" s="422"/>
    </row>
    <row r="403" spans="5:5" ht="30" customHeight="1">
      <c r="E403" s="422"/>
    </row>
    <row r="404" spans="5:5" ht="30" customHeight="1">
      <c r="E404" s="422"/>
    </row>
    <row r="405" spans="5:5" ht="30" customHeight="1">
      <c r="E405" s="422"/>
    </row>
    <row r="406" spans="5:5" ht="30" customHeight="1">
      <c r="E406" s="422"/>
    </row>
    <row r="407" spans="5:5" ht="30" customHeight="1">
      <c r="E407" s="422"/>
    </row>
    <row r="408" spans="5:5" ht="30" customHeight="1">
      <c r="E408" s="422"/>
    </row>
    <row r="409" spans="5:5" ht="30" customHeight="1">
      <c r="E409" s="422"/>
    </row>
    <row r="410" spans="5:5" ht="30" customHeight="1">
      <c r="E410" s="422"/>
    </row>
    <row r="411" spans="5:5" ht="30" customHeight="1">
      <c r="E411" s="422"/>
    </row>
    <row r="412" spans="5:5" ht="30" customHeight="1">
      <c r="E412" s="422"/>
    </row>
    <row r="413" spans="5:5" ht="30" customHeight="1">
      <c r="E413" s="422"/>
    </row>
    <row r="414" spans="5:5" ht="30" customHeight="1">
      <c r="E414" s="422"/>
    </row>
    <row r="415" spans="5:5" ht="30" customHeight="1">
      <c r="E415" s="422"/>
    </row>
    <row r="416" spans="5:5" ht="30" customHeight="1">
      <c r="E416" s="422"/>
    </row>
    <row r="417" spans="5:5" ht="30" customHeight="1">
      <c r="E417" s="422"/>
    </row>
    <row r="418" spans="5:5" ht="30" customHeight="1">
      <c r="E418" s="422"/>
    </row>
    <row r="419" spans="5:5" ht="30" customHeight="1">
      <c r="E419" s="422"/>
    </row>
    <row r="420" spans="5:5" ht="30" customHeight="1">
      <c r="E420" s="422"/>
    </row>
    <row r="421" spans="5:5" ht="30" customHeight="1">
      <c r="E421" s="422"/>
    </row>
    <row r="422" spans="5:5" ht="30" customHeight="1">
      <c r="E422" s="422"/>
    </row>
    <row r="423" spans="5:5" ht="30" customHeight="1">
      <c r="E423" s="422"/>
    </row>
    <row r="424" spans="5:5" ht="30" customHeight="1">
      <c r="E424" s="422"/>
    </row>
    <row r="425" spans="5:5" ht="30" customHeight="1">
      <c r="E425" s="422"/>
    </row>
    <row r="426" spans="5:5" ht="30" customHeight="1">
      <c r="E426" s="422"/>
    </row>
    <row r="427" spans="5:5" ht="30" customHeight="1">
      <c r="E427" s="422"/>
    </row>
    <row r="428" spans="5:5" ht="30" customHeight="1">
      <c r="E428" s="422"/>
    </row>
    <row r="429" spans="5:5" ht="30" customHeight="1">
      <c r="E429" s="422"/>
    </row>
    <row r="430" spans="5:5" ht="30" customHeight="1">
      <c r="E430" s="422"/>
    </row>
    <row r="431" spans="5:5" ht="30" customHeight="1">
      <c r="E431" s="422"/>
    </row>
    <row r="432" spans="5:5" ht="30" customHeight="1">
      <c r="E432" s="422"/>
    </row>
    <row r="433" spans="5:5" ht="30" customHeight="1">
      <c r="E433" s="422"/>
    </row>
    <row r="434" spans="5:5" ht="30" customHeight="1">
      <c r="E434" s="422"/>
    </row>
    <row r="435" spans="5:5" ht="30" customHeight="1">
      <c r="E435" s="422"/>
    </row>
    <row r="436" spans="5:5" ht="30" customHeight="1">
      <c r="E436" s="422"/>
    </row>
    <row r="437" spans="5:5" ht="30" customHeight="1">
      <c r="E437" s="422"/>
    </row>
    <row r="438" spans="5:5" ht="30" customHeight="1">
      <c r="E438" s="422"/>
    </row>
    <row r="439" spans="5:5" ht="30" customHeight="1">
      <c r="E439" s="422"/>
    </row>
    <row r="440" spans="5:5" ht="30" customHeight="1">
      <c r="E440" s="422"/>
    </row>
    <row r="441" spans="5:5" ht="30" customHeight="1">
      <c r="E441" s="422"/>
    </row>
    <row r="442" spans="5:5" ht="30" customHeight="1">
      <c r="E442" s="422"/>
    </row>
    <row r="443" spans="5:5" ht="30" customHeight="1">
      <c r="E443" s="422"/>
    </row>
    <row r="444" spans="5:5" ht="30" customHeight="1">
      <c r="E444" s="422"/>
    </row>
    <row r="445" spans="5:5" ht="30" customHeight="1">
      <c r="E445" s="422"/>
    </row>
    <row r="446" spans="5:5" ht="30" customHeight="1">
      <c r="E446" s="422"/>
    </row>
    <row r="447" spans="5:5" ht="30" customHeight="1">
      <c r="E447" s="422"/>
    </row>
    <row r="448" spans="5:5" ht="30" customHeight="1">
      <c r="E448" s="422"/>
    </row>
    <row r="449" spans="5:5" ht="30" customHeight="1">
      <c r="E449" s="422"/>
    </row>
    <row r="450" spans="5:5" ht="30" customHeight="1">
      <c r="E450" s="422"/>
    </row>
    <row r="451" spans="5:5" ht="30" customHeight="1">
      <c r="E451" s="422"/>
    </row>
    <row r="452" spans="5:5" ht="30" customHeight="1">
      <c r="E452" s="422"/>
    </row>
    <row r="453" spans="5:5" ht="30" customHeight="1">
      <c r="E453" s="422"/>
    </row>
    <row r="454" spans="5:5" ht="30" customHeight="1">
      <c r="E454" s="422"/>
    </row>
    <row r="455" spans="5:5" ht="30" customHeight="1">
      <c r="E455" s="422"/>
    </row>
    <row r="456" spans="5:5" ht="30" customHeight="1">
      <c r="E456" s="422"/>
    </row>
    <row r="457" spans="5:5" ht="30" customHeight="1">
      <c r="E457" s="422"/>
    </row>
    <row r="458" spans="5:5" ht="30" customHeight="1">
      <c r="E458" s="422"/>
    </row>
    <row r="459" spans="5:5" ht="30" customHeight="1">
      <c r="E459" s="422"/>
    </row>
    <row r="460" spans="5:5" ht="30" customHeight="1">
      <c r="E460" s="422"/>
    </row>
    <row r="461" spans="5:5" ht="30" customHeight="1">
      <c r="E461" s="422"/>
    </row>
    <row r="462" spans="5:5" ht="30" customHeight="1">
      <c r="E462" s="422"/>
    </row>
    <row r="463" spans="5:5" ht="30" customHeight="1">
      <c r="E463" s="422"/>
    </row>
    <row r="464" spans="5:5" ht="30" customHeight="1">
      <c r="E464" s="422"/>
    </row>
    <row r="465" spans="5:5" ht="30" customHeight="1">
      <c r="E465" s="422"/>
    </row>
    <row r="466" spans="5:5" ht="30" customHeight="1">
      <c r="E466" s="422"/>
    </row>
    <row r="467" spans="5:5" ht="30" customHeight="1">
      <c r="E467" s="422"/>
    </row>
    <row r="468" spans="5:5" ht="30" customHeight="1">
      <c r="E468" s="422"/>
    </row>
    <row r="469" spans="5:5" ht="30" customHeight="1">
      <c r="E469" s="422"/>
    </row>
    <row r="470" spans="5:5" ht="30" customHeight="1">
      <c r="E470" s="422"/>
    </row>
    <row r="471" spans="5:5" ht="30" customHeight="1">
      <c r="E471" s="422"/>
    </row>
    <row r="472" spans="5:5" ht="30" customHeight="1">
      <c r="E472" s="422"/>
    </row>
    <row r="473" spans="5:5" ht="30" customHeight="1">
      <c r="E473" s="422"/>
    </row>
    <row r="474" spans="5:5" ht="30" customHeight="1">
      <c r="E474" s="422"/>
    </row>
    <row r="475" spans="5:5" ht="30" customHeight="1">
      <c r="E475" s="422"/>
    </row>
    <row r="476" spans="5:5" ht="30" customHeight="1">
      <c r="E476" s="422"/>
    </row>
    <row r="477" spans="5:5" ht="30" customHeight="1">
      <c r="E477" s="422"/>
    </row>
    <row r="478" spans="5:5" ht="30" customHeight="1">
      <c r="E478" s="422"/>
    </row>
    <row r="479" spans="5:5" ht="30" customHeight="1">
      <c r="E479" s="422"/>
    </row>
    <row r="480" spans="5:5" ht="30" customHeight="1">
      <c r="E480" s="422"/>
    </row>
    <row r="481" spans="5:5" ht="30" customHeight="1">
      <c r="E481" s="422"/>
    </row>
    <row r="482" spans="5:5" ht="30" customHeight="1">
      <c r="E482" s="422"/>
    </row>
    <row r="483" spans="5:5" ht="30" customHeight="1">
      <c r="E483" s="422"/>
    </row>
    <row r="484" spans="5:5" ht="30" customHeight="1">
      <c r="E484" s="422"/>
    </row>
    <row r="485" spans="5:5" ht="30" customHeight="1">
      <c r="E485" s="422"/>
    </row>
    <row r="486" spans="5:5" ht="30" customHeight="1">
      <c r="E486" s="422"/>
    </row>
    <row r="487" spans="5:5" ht="30" customHeight="1">
      <c r="E487" s="422"/>
    </row>
    <row r="488" spans="5:5" ht="30" customHeight="1">
      <c r="E488" s="422"/>
    </row>
    <row r="489" spans="5:5" ht="30" customHeight="1">
      <c r="E489" s="422"/>
    </row>
    <row r="490" spans="5:5" ht="30" customHeight="1">
      <c r="E490" s="422"/>
    </row>
    <row r="491" spans="5:5" ht="30" customHeight="1">
      <c r="E491" s="422"/>
    </row>
    <row r="492" spans="5:5" ht="30" customHeight="1">
      <c r="E492" s="422"/>
    </row>
  </sheetData>
  <mergeCells count="17">
    <mergeCell ref="B43:D43"/>
    <mergeCell ref="B1:L1"/>
    <mergeCell ref="E2:L2"/>
    <mergeCell ref="A4:A12"/>
    <mergeCell ref="B4:B5"/>
    <mergeCell ref="B6:B12"/>
    <mergeCell ref="L6:L11"/>
    <mergeCell ref="N13:N19"/>
    <mergeCell ref="B20:B25"/>
    <mergeCell ref="B26:B31"/>
    <mergeCell ref="P27:P37"/>
    <mergeCell ref="A33:A40"/>
    <mergeCell ref="B33:B40"/>
    <mergeCell ref="L33:L40"/>
    <mergeCell ref="A13:A31"/>
    <mergeCell ref="B13:B19"/>
    <mergeCell ref="L13:L31"/>
  </mergeCells>
  <phoneticPr fontId="5" type="noConversion"/>
  <pageMargins left="0.25" right="0.25" top="0.75" bottom="0.75" header="0.3" footer="0.3"/>
  <pageSetup paperSize="9" scale="4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4"/>
  <sheetViews>
    <sheetView zoomScale="55" zoomScaleNormal="55" workbookViewId="0">
      <selection activeCell="D15" sqref="D15"/>
    </sheetView>
  </sheetViews>
  <sheetFormatPr defaultRowHeight="18.75"/>
  <cols>
    <col min="1" max="1" width="7.625" style="92" customWidth="1"/>
    <col min="2" max="2" width="20" style="92" customWidth="1"/>
    <col min="3" max="3" width="17.75" style="92" customWidth="1"/>
    <col min="4" max="4" width="50.125" style="106" customWidth="1"/>
    <col min="5" max="5" width="70.125" style="92" customWidth="1"/>
    <col min="6" max="6" width="10" style="92" customWidth="1"/>
    <col min="7" max="8" width="10" style="106" customWidth="1"/>
    <col min="9" max="12" width="8.625" style="92" customWidth="1"/>
    <col min="13" max="13" width="48" style="92" customWidth="1"/>
    <col min="14" max="256" width="9" style="66"/>
    <col min="257" max="257" width="7.625" style="66" customWidth="1"/>
    <col min="258" max="258" width="20" style="66" customWidth="1"/>
    <col min="259" max="259" width="17.75" style="66" customWidth="1"/>
    <col min="260" max="260" width="50.125" style="66" customWidth="1"/>
    <col min="261" max="261" width="70.125" style="66" customWidth="1"/>
    <col min="262" max="264" width="10" style="66" customWidth="1"/>
    <col min="265" max="268" width="8.625" style="66" customWidth="1"/>
    <col min="269" max="269" width="48" style="66" customWidth="1"/>
    <col min="270" max="512" width="9" style="66"/>
    <col min="513" max="513" width="7.625" style="66" customWidth="1"/>
    <col min="514" max="514" width="20" style="66" customWidth="1"/>
    <col min="515" max="515" width="17.75" style="66" customWidth="1"/>
    <col min="516" max="516" width="50.125" style="66" customWidth="1"/>
    <col min="517" max="517" width="70.125" style="66" customWidth="1"/>
    <col min="518" max="520" width="10" style="66" customWidth="1"/>
    <col min="521" max="524" width="8.625" style="66" customWidth="1"/>
    <col min="525" max="525" width="48" style="66" customWidth="1"/>
    <col min="526" max="768" width="9" style="66"/>
    <col min="769" max="769" width="7.625" style="66" customWidth="1"/>
    <col min="770" max="770" width="20" style="66" customWidth="1"/>
    <col min="771" max="771" width="17.75" style="66" customWidth="1"/>
    <col min="772" max="772" width="50.125" style="66" customWidth="1"/>
    <col min="773" max="773" width="70.125" style="66" customWidth="1"/>
    <col min="774" max="776" width="10" style="66" customWidth="1"/>
    <col min="777" max="780" width="8.625" style="66" customWidth="1"/>
    <col min="781" max="781" width="48" style="66" customWidth="1"/>
    <col min="782" max="1024" width="9" style="66"/>
    <col min="1025" max="1025" width="7.625" style="66" customWidth="1"/>
    <col min="1026" max="1026" width="20" style="66" customWidth="1"/>
    <col min="1027" max="1027" width="17.75" style="66" customWidth="1"/>
    <col min="1028" max="1028" width="50.125" style="66" customWidth="1"/>
    <col min="1029" max="1029" width="70.125" style="66" customWidth="1"/>
    <col min="1030" max="1032" width="10" style="66" customWidth="1"/>
    <col min="1033" max="1036" width="8.625" style="66" customWidth="1"/>
    <col min="1037" max="1037" width="48" style="66" customWidth="1"/>
    <col min="1038" max="1280" width="9" style="66"/>
    <col min="1281" max="1281" width="7.625" style="66" customWidth="1"/>
    <col min="1282" max="1282" width="20" style="66" customWidth="1"/>
    <col min="1283" max="1283" width="17.75" style="66" customWidth="1"/>
    <col min="1284" max="1284" width="50.125" style="66" customWidth="1"/>
    <col min="1285" max="1285" width="70.125" style="66" customWidth="1"/>
    <col min="1286" max="1288" width="10" style="66" customWidth="1"/>
    <col min="1289" max="1292" width="8.625" style="66" customWidth="1"/>
    <col min="1293" max="1293" width="48" style="66" customWidth="1"/>
    <col min="1294" max="1536" width="9" style="66"/>
    <col min="1537" max="1537" width="7.625" style="66" customWidth="1"/>
    <col min="1538" max="1538" width="20" style="66" customWidth="1"/>
    <col min="1539" max="1539" width="17.75" style="66" customWidth="1"/>
    <col min="1540" max="1540" width="50.125" style="66" customWidth="1"/>
    <col min="1541" max="1541" width="70.125" style="66" customWidth="1"/>
    <col min="1542" max="1544" width="10" style="66" customWidth="1"/>
    <col min="1545" max="1548" width="8.625" style="66" customWidth="1"/>
    <col min="1549" max="1549" width="48" style="66" customWidth="1"/>
    <col min="1550" max="1792" width="9" style="66"/>
    <col min="1793" max="1793" width="7.625" style="66" customWidth="1"/>
    <col min="1794" max="1794" width="20" style="66" customWidth="1"/>
    <col min="1795" max="1795" width="17.75" style="66" customWidth="1"/>
    <col min="1796" max="1796" width="50.125" style="66" customWidth="1"/>
    <col min="1797" max="1797" width="70.125" style="66" customWidth="1"/>
    <col min="1798" max="1800" width="10" style="66" customWidth="1"/>
    <col min="1801" max="1804" width="8.625" style="66" customWidth="1"/>
    <col min="1805" max="1805" width="48" style="66" customWidth="1"/>
    <col min="1806" max="2048" width="9" style="66"/>
    <col min="2049" max="2049" width="7.625" style="66" customWidth="1"/>
    <col min="2050" max="2050" width="20" style="66" customWidth="1"/>
    <col min="2051" max="2051" width="17.75" style="66" customWidth="1"/>
    <col min="2052" max="2052" width="50.125" style="66" customWidth="1"/>
    <col min="2053" max="2053" width="70.125" style="66" customWidth="1"/>
    <col min="2054" max="2056" width="10" style="66" customWidth="1"/>
    <col min="2057" max="2060" width="8.625" style="66" customWidth="1"/>
    <col min="2061" max="2061" width="48" style="66" customWidth="1"/>
    <col min="2062" max="2304" width="9" style="66"/>
    <col min="2305" max="2305" width="7.625" style="66" customWidth="1"/>
    <col min="2306" max="2306" width="20" style="66" customWidth="1"/>
    <col min="2307" max="2307" width="17.75" style="66" customWidth="1"/>
    <col min="2308" max="2308" width="50.125" style="66" customWidth="1"/>
    <col min="2309" max="2309" width="70.125" style="66" customWidth="1"/>
    <col min="2310" max="2312" width="10" style="66" customWidth="1"/>
    <col min="2313" max="2316" width="8.625" style="66" customWidth="1"/>
    <col min="2317" max="2317" width="48" style="66" customWidth="1"/>
    <col min="2318" max="2560" width="9" style="66"/>
    <col min="2561" max="2561" width="7.625" style="66" customWidth="1"/>
    <col min="2562" max="2562" width="20" style="66" customWidth="1"/>
    <col min="2563" max="2563" width="17.75" style="66" customWidth="1"/>
    <col min="2564" max="2564" width="50.125" style="66" customWidth="1"/>
    <col min="2565" max="2565" width="70.125" style="66" customWidth="1"/>
    <col min="2566" max="2568" width="10" style="66" customWidth="1"/>
    <col min="2569" max="2572" width="8.625" style="66" customWidth="1"/>
    <col min="2573" max="2573" width="48" style="66" customWidth="1"/>
    <col min="2574" max="2816" width="9" style="66"/>
    <col min="2817" max="2817" width="7.625" style="66" customWidth="1"/>
    <col min="2818" max="2818" width="20" style="66" customWidth="1"/>
    <col min="2819" max="2819" width="17.75" style="66" customWidth="1"/>
    <col min="2820" max="2820" width="50.125" style="66" customWidth="1"/>
    <col min="2821" max="2821" width="70.125" style="66" customWidth="1"/>
    <col min="2822" max="2824" width="10" style="66" customWidth="1"/>
    <col min="2825" max="2828" width="8.625" style="66" customWidth="1"/>
    <col min="2829" max="2829" width="48" style="66" customWidth="1"/>
    <col min="2830" max="3072" width="9" style="66"/>
    <col min="3073" max="3073" width="7.625" style="66" customWidth="1"/>
    <col min="3074" max="3074" width="20" style="66" customWidth="1"/>
    <col min="3075" max="3075" width="17.75" style="66" customWidth="1"/>
    <col min="3076" max="3076" width="50.125" style="66" customWidth="1"/>
    <col min="3077" max="3077" width="70.125" style="66" customWidth="1"/>
    <col min="3078" max="3080" width="10" style="66" customWidth="1"/>
    <col min="3081" max="3084" width="8.625" style="66" customWidth="1"/>
    <col min="3085" max="3085" width="48" style="66" customWidth="1"/>
    <col min="3086" max="3328" width="9" style="66"/>
    <col min="3329" max="3329" width="7.625" style="66" customWidth="1"/>
    <col min="3330" max="3330" width="20" style="66" customWidth="1"/>
    <col min="3331" max="3331" width="17.75" style="66" customWidth="1"/>
    <col min="3332" max="3332" width="50.125" style="66" customWidth="1"/>
    <col min="3333" max="3333" width="70.125" style="66" customWidth="1"/>
    <col min="3334" max="3336" width="10" style="66" customWidth="1"/>
    <col min="3337" max="3340" width="8.625" style="66" customWidth="1"/>
    <col min="3341" max="3341" width="48" style="66" customWidth="1"/>
    <col min="3342" max="3584" width="9" style="66"/>
    <col min="3585" max="3585" width="7.625" style="66" customWidth="1"/>
    <col min="3586" max="3586" width="20" style="66" customWidth="1"/>
    <col min="3587" max="3587" width="17.75" style="66" customWidth="1"/>
    <col min="3588" max="3588" width="50.125" style="66" customWidth="1"/>
    <col min="3589" max="3589" width="70.125" style="66" customWidth="1"/>
    <col min="3590" max="3592" width="10" style="66" customWidth="1"/>
    <col min="3593" max="3596" width="8.625" style="66" customWidth="1"/>
    <col min="3597" max="3597" width="48" style="66" customWidth="1"/>
    <col min="3598" max="3840" width="9" style="66"/>
    <col min="3841" max="3841" width="7.625" style="66" customWidth="1"/>
    <col min="3842" max="3842" width="20" style="66" customWidth="1"/>
    <col min="3843" max="3843" width="17.75" style="66" customWidth="1"/>
    <col min="3844" max="3844" width="50.125" style="66" customWidth="1"/>
    <col min="3845" max="3845" width="70.125" style="66" customWidth="1"/>
    <col min="3846" max="3848" width="10" style="66" customWidth="1"/>
    <col min="3849" max="3852" width="8.625" style="66" customWidth="1"/>
    <col min="3853" max="3853" width="48" style="66" customWidth="1"/>
    <col min="3854" max="4096" width="9" style="66"/>
    <col min="4097" max="4097" width="7.625" style="66" customWidth="1"/>
    <col min="4098" max="4098" width="20" style="66" customWidth="1"/>
    <col min="4099" max="4099" width="17.75" style="66" customWidth="1"/>
    <col min="4100" max="4100" width="50.125" style="66" customWidth="1"/>
    <col min="4101" max="4101" width="70.125" style="66" customWidth="1"/>
    <col min="4102" max="4104" width="10" style="66" customWidth="1"/>
    <col min="4105" max="4108" width="8.625" style="66" customWidth="1"/>
    <col min="4109" max="4109" width="48" style="66" customWidth="1"/>
    <col min="4110" max="4352" width="9" style="66"/>
    <col min="4353" max="4353" width="7.625" style="66" customWidth="1"/>
    <col min="4354" max="4354" width="20" style="66" customWidth="1"/>
    <col min="4355" max="4355" width="17.75" style="66" customWidth="1"/>
    <col min="4356" max="4356" width="50.125" style="66" customWidth="1"/>
    <col min="4357" max="4357" width="70.125" style="66" customWidth="1"/>
    <col min="4358" max="4360" width="10" style="66" customWidth="1"/>
    <col min="4361" max="4364" width="8.625" style="66" customWidth="1"/>
    <col min="4365" max="4365" width="48" style="66" customWidth="1"/>
    <col min="4366" max="4608" width="9" style="66"/>
    <col min="4609" max="4609" width="7.625" style="66" customWidth="1"/>
    <col min="4610" max="4610" width="20" style="66" customWidth="1"/>
    <col min="4611" max="4611" width="17.75" style="66" customWidth="1"/>
    <col min="4612" max="4612" width="50.125" style="66" customWidth="1"/>
    <col min="4613" max="4613" width="70.125" style="66" customWidth="1"/>
    <col min="4614" max="4616" width="10" style="66" customWidth="1"/>
    <col min="4617" max="4620" width="8.625" style="66" customWidth="1"/>
    <col min="4621" max="4621" width="48" style="66" customWidth="1"/>
    <col min="4622" max="4864" width="9" style="66"/>
    <col min="4865" max="4865" width="7.625" style="66" customWidth="1"/>
    <col min="4866" max="4866" width="20" style="66" customWidth="1"/>
    <col min="4867" max="4867" width="17.75" style="66" customWidth="1"/>
    <col min="4868" max="4868" width="50.125" style="66" customWidth="1"/>
    <col min="4869" max="4869" width="70.125" style="66" customWidth="1"/>
    <col min="4870" max="4872" width="10" style="66" customWidth="1"/>
    <col min="4873" max="4876" width="8.625" style="66" customWidth="1"/>
    <col min="4877" max="4877" width="48" style="66" customWidth="1"/>
    <col min="4878" max="5120" width="9" style="66"/>
    <col min="5121" max="5121" width="7.625" style="66" customWidth="1"/>
    <col min="5122" max="5122" width="20" style="66" customWidth="1"/>
    <col min="5123" max="5123" width="17.75" style="66" customWidth="1"/>
    <col min="5124" max="5124" width="50.125" style="66" customWidth="1"/>
    <col min="5125" max="5125" width="70.125" style="66" customWidth="1"/>
    <col min="5126" max="5128" width="10" style="66" customWidth="1"/>
    <col min="5129" max="5132" width="8.625" style="66" customWidth="1"/>
    <col min="5133" max="5133" width="48" style="66" customWidth="1"/>
    <col min="5134" max="5376" width="9" style="66"/>
    <col min="5377" max="5377" width="7.625" style="66" customWidth="1"/>
    <col min="5378" max="5378" width="20" style="66" customWidth="1"/>
    <col min="5379" max="5379" width="17.75" style="66" customWidth="1"/>
    <col min="5380" max="5380" width="50.125" style="66" customWidth="1"/>
    <col min="5381" max="5381" width="70.125" style="66" customWidth="1"/>
    <col min="5382" max="5384" width="10" style="66" customWidth="1"/>
    <col min="5385" max="5388" width="8.625" style="66" customWidth="1"/>
    <col min="5389" max="5389" width="48" style="66" customWidth="1"/>
    <col min="5390" max="5632" width="9" style="66"/>
    <col min="5633" max="5633" width="7.625" style="66" customWidth="1"/>
    <col min="5634" max="5634" width="20" style="66" customWidth="1"/>
    <col min="5635" max="5635" width="17.75" style="66" customWidth="1"/>
    <col min="5636" max="5636" width="50.125" style="66" customWidth="1"/>
    <col min="5637" max="5637" width="70.125" style="66" customWidth="1"/>
    <col min="5638" max="5640" width="10" style="66" customWidth="1"/>
    <col min="5641" max="5644" width="8.625" style="66" customWidth="1"/>
    <col min="5645" max="5645" width="48" style="66" customWidth="1"/>
    <col min="5646" max="5888" width="9" style="66"/>
    <col min="5889" max="5889" width="7.625" style="66" customWidth="1"/>
    <col min="5890" max="5890" width="20" style="66" customWidth="1"/>
    <col min="5891" max="5891" width="17.75" style="66" customWidth="1"/>
    <col min="5892" max="5892" width="50.125" style="66" customWidth="1"/>
    <col min="5893" max="5893" width="70.125" style="66" customWidth="1"/>
    <col min="5894" max="5896" width="10" style="66" customWidth="1"/>
    <col min="5897" max="5900" width="8.625" style="66" customWidth="1"/>
    <col min="5901" max="5901" width="48" style="66" customWidth="1"/>
    <col min="5902" max="6144" width="9" style="66"/>
    <col min="6145" max="6145" width="7.625" style="66" customWidth="1"/>
    <col min="6146" max="6146" width="20" style="66" customWidth="1"/>
    <col min="6147" max="6147" width="17.75" style="66" customWidth="1"/>
    <col min="6148" max="6148" width="50.125" style="66" customWidth="1"/>
    <col min="6149" max="6149" width="70.125" style="66" customWidth="1"/>
    <col min="6150" max="6152" width="10" style="66" customWidth="1"/>
    <col min="6153" max="6156" width="8.625" style="66" customWidth="1"/>
    <col min="6157" max="6157" width="48" style="66" customWidth="1"/>
    <col min="6158" max="6400" width="9" style="66"/>
    <col min="6401" max="6401" width="7.625" style="66" customWidth="1"/>
    <col min="6402" max="6402" width="20" style="66" customWidth="1"/>
    <col min="6403" max="6403" width="17.75" style="66" customWidth="1"/>
    <col min="6404" max="6404" width="50.125" style="66" customWidth="1"/>
    <col min="6405" max="6405" width="70.125" style="66" customWidth="1"/>
    <col min="6406" max="6408" width="10" style="66" customWidth="1"/>
    <col min="6409" max="6412" width="8.625" style="66" customWidth="1"/>
    <col min="6413" max="6413" width="48" style="66" customWidth="1"/>
    <col min="6414" max="6656" width="9" style="66"/>
    <col min="6657" max="6657" width="7.625" style="66" customWidth="1"/>
    <col min="6658" max="6658" width="20" style="66" customWidth="1"/>
    <col min="6659" max="6659" width="17.75" style="66" customWidth="1"/>
    <col min="6660" max="6660" width="50.125" style="66" customWidth="1"/>
    <col min="6661" max="6661" width="70.125" style="66" customWidth="1"/>
    <col min="6662" max="6664" width="10" style="66" customWidth="1"/>
    <col min="6665" max="6668" width="8.625" style="66" customWidth="1"/>
    <col min="6669" max="6669" width="48" style="66" customWidth="1"/>
    <col min="6670" max="6912" width="9" style="66"/>
    <col min="6913" max="6913" width="7.625" style="66" customWidth="1"/>
    <col min="6914" max="6914" width="20" style="66" customWidth="1"/>
    <col min="6915" max="6915" width="17.75" style="66" customWidth="1"/>
    <col min="6916" max="6916" width="50.125" style="66" customWidth="1"/>
    <col min="6917" max="6917" width="70.125" style="66" customWidth="1"/>
    <col min="6918" max="6920" width="10" style="66" customWidth="1"/>
    <col min="6921" max="6924" width="8.625" style="66" customWidth="1"/>
    <col min="6925" max="6925" width="48" style="66" customWidth="1"/>
    <col min="6926" max="7168" width="9" style="66"/>
    <col min="7169" max="7169" width="7.625" style="66" customWidth="1"/>
    <col min="7170" max="7170" width="20" style="66" customWidth="1"/>
    <col min="7171" max="7171" width="17.75" style="66" customWidth="1"/>
    <col min="7172" max="7172" width="50.125" style="66" customWidth="1"/>
    <col min="7173" max="7173" width="70.125" style="66" customWidth="1"/>
    <col min="7174" max="7176" width="10" style="66" customWidth="1"/>
    <col min="7177" max="7180" width="8.625" style="66" customWidth="1"/>
    <col min="7181" max="7181" width="48" style="66" customWidth="1"/>
    <col min="7182" max="7424" width="9" style="66"/>
    <col min="7425" max="7425" width="7.625" style="66" customWidth="1"/>
    <col min="7426" max="7426" width="20" style="66" customWidth="1"/>
    <col min="7427" max="7427" width="17.75" style="66" customWidth="1"/>
    <col min="7428" max="7428" width="50.125" style="66" customWidth="1"/>
    <col min="7429" max="7429" width="70.125" style="66" customWidth="1"/>
    <col min="7430" max="7432" width="10" style="66" customWidth="1"/>
    <col min="7433" max="7436" width="8.625" style="66" customWidth="1"/>
    <col min="7437" max="7437" width="48" style="66" customWidth="1"/>
    <col min="7438" max="7680" width="9" style="66"/>
    <col min="7681" max="7681" width="7.625" style="66" customWidth="1"/>
    <col min="7682" max="7682" width="20" style="66" customWidth="1"/>
    <col min="7683" max="7683" width="17.75" style="66" customWidth="1"/>
    <col min="7684" max="7684" width="50.125" style="66" customWidth="1"/>
    <col min="7685" max="7685" width="70.125" style="66" customWidth="1"/>
    <col min="7686" max="7688" width="10" style="66" customWidth="1"/>
    <col min="7689" max="7692" width="8.625" style="66" customWidth="1"/>
    <col min="7693" max="7693" width="48" style="66" customWidth="1"/>
    <col min="7694" max="7936" width="9" style="66"/>
    <col min="7937" max="7937" width="7.625" style="66" customWidth="1"/>
    <col min="7938" max="7938" width="20" style="66" customWidth="1"/>
    <col min="7939" max="7939" width="17.75" style="66" customWidth="1"/>
    <col min="7940" max="7940" width="50.125" style="66" customWidth="1"/>
    <col min="7941" max="7941" width="70.125" style="66" customWidth="1"/>
    <col min="7942" max="7944" width="10" style="66" customWidth="1"/>
    <col min="7945" max="7948" width="8.625" style="66" customWidth="1"/>
    <col min="7949" max="7949" width="48" style="66" customWidth="1"/>
    <col min="7950" max="8192" width="9" style="66"/>
    <col min="8193" max="8193" width="7.625" style="66" customWidth="1"/>
    <col min="8194" max="8194" width="20" style="66" customWidth="1"/>
    <col min="8195" max="8195" width="17.75" style="66" customWidth="1"/>
    <col min="8196" max="8196" width="50.125" style="66" customWidth="1"/>
    <col min="8197" max="8197" width="70.125" style="66" customWidth="1"/>
    <col min="8198" max="8200" width="10" style="66" customWidth="1"/>
    <col min="8201" max="8204" width="8.625" style="66" customWidth="1"/>
    <col min="8205" max="8205" width="48" style="66" customWidth="1"/>
    <col min="8206" max="8448" width="9" style="66"/>
    <col min="8449" max="8449" width="7.625" style="66" customWidth="1"/>
    <col min="8450" max="8450" width="20" style="66" customWidth="1"/>
    <col min="8451" max="8451" width="17.75" style="66" customWidth="1"/>
    <col min="8452" max="8452" width="50.125" style="66" customWidth="1"/>
    <col min="8453" max="8453" width="70.125" style="66" customWidth="1"/>
    <col min="8454" max="8456" width="10" style="66" customWidth="1"/>
    <col min="8457" max="8460" width="8.625" style="66" customWidth="1"/>
    <col min="8461" max="8461" width="48" style="66" customWidth="1"/>
    <col min="8462" max="8704" width="9" style="66"/>
    <col min="8705" max="8705" width="7.625" style="66" customWidth="1"/>
    <col min="8706" max="8706" width="20" style="66" customWidth="1"/>
    <col min="8707" max="8707" width="17.75" style="66" customWidth="1"/>
    <col min="8708" max="8708" width="50.125" style="66" customWidth="1"/>
    <col min="8709" max="8709" width="70.125" style="66" customWidth="1"/>
    <col min="8710" max="8712" width="10" style="66" customWidth="1"/>
    <col min="8713" max="8716" width="8.625" style="66" customWidth="1"/>
    <col min="8717" max="8717" width="48" style="66" customWidth="1"/>
    <col min="8718" max="8960" width="9" style="66"/>
    <col min="8961" max="8961" width="7.625" style="66" customWidth="1"/>
    <col min="8962" max="8962" width="20" style="66" customWidth="1"/>
    <col min="8963" max="8963" width="17.75" style="66" customWidth="1"/>
    <col min="8964" max="8964" width="50.125" style="66" customWidth="1"/>
    <col min="8965" max="8965" width="70.125" style="66" customWidth="1"/>
    <col min="8966" max="8968" width="10" style="66" customWidth="1"/>
    <col min="8969" max="8972" width="8.625" style="66" customWidth="1"/>
    <col min="8973" max="8973" width="48" style="66" customWidth="1"/>
    <col min="8974" max="9216" width="9" style="66"/>
    <col min="9217" max="9217" width="7.625" style="66" customWidth="1"/>
    <col min="9218" max="9218" width="20" style="66" customWidth="1"/>
    <col min="9219" max="9219" width="17.75" style="66" customWidth="1"/>
    <col min="9220" max="9220" width="50.125" style="66" customWidth="1"/>
    <col min="9221" max="9221" width="70.125" style="66" customWidth="1"/>
    <col min="9222" max="9224" width="10" style="66" customWidth="1"/>
    <col min="9225" max="9228" width="8.625" style="66" customWidth="1"/>
    <col min="9229" max="9229" width="48" style="66" customWidth="1"/>
    <col min="9230" max="9472" width="9" style="66"/>
    <col min="9473" max="9473" width="7.625" style="66" customWidth="1"/>
    <col min="9474" max="9474" width="20" style="66" customWidth="1"/>
    <col min="9475" max="9475" width="17.75" style="66" customWidth="1"/>
    <col min="9476" max="9476" width="50.125" style="66" customWidth="1"/>
    <col min="9477" max="9477" width="70.125" style="66" customWidth="1"/>
    <col min="9478" max="9480" width="10" style="66" customWidth="1"/>
    <col min="9481" max="9484" width="8.625" style="66" customWidth="1"/>
    <col min="9485" max="9485" width="48" style="66" customWidth="1"/>
    <col min="9486" max="9728" width="9" style="66"/>
    <col min="9729" max="9729" width="7.625" style="66" customWidth="1"/>
    <col min="9730" max="9730" width="20" style="66" customWidth="1"/>
    <col min="9731" max="9731" width="17.75" style="66" customWidth="1"/>
    <col min="9732" max="9732" width="50.125" style="66" customWidth="1"/>
    <col min="9733" max="9733" width="70.125" style="66" customWidth="1"/>
    <col min="9734" max="9736" width="10" style="66" customWidth="1"/>
    <col min="9737" max="9740" width="8.625" style="66" customWidth="1"/>
    <col min="9741" max="9741" width="48" style="66" customWidth="1"/>
    <col min="9742" max="9984" width="9" style="66"/>
    <col min="9985" max="9985" width="7.625" style="66" customWidth="1"/>
    <col min="9986" max="9986" width="20" style="66" customWidth="1"/>
    <col min="9987" max="9987" width="17.75" style="66" customWidth="1"/>
    <col min="9988" max="9988" width="50.125" style="66" customWidth="1"/>
    <col min="9989" max="9989" width="70.125" style="66" customWidth="1"/>
    <col min="9990" max="9992" width="10" style="66" customWidth="1"/>
    <col min="9993" max="9996" width="8.625" style="66" customWidth="1"/>
    <col min="9997" max="9997" width="48" style="66" customWidth="1"/>
    <col min="9998" max="10240" width="9" style="66"/>
    <col min="10241" max="10241" width="7.625" style="66" customWidth="1"/>
    <col min="10242" max="10242" width="20" style="66" customWidth="1"/>
    <col min="10243" max="10243" width="17.75" style="66" customWidth="1"/>
    <col min="10244" max="10244" width="50.125" style="66" customWidth="1"/>
    <col min="10245" max="10245" width="70.125" style="66" customWidth="1"/>
    <col min="10246" max="10248" width="10" style="66" customWidth="1"/>
    <col min="10249" max="10252" width="8.625" style="66" customWidth="1"/>
    <col min="10253" max="10253" width="48" style="66" customWidth="1"/>
    <col min="10254" max="10496" width="9" style="66"/>
    <col min="10497" max="10497" width="7.625" style="66" customWidth="1"/>
    <col min="10498" max="10498" width="20" style="66" customWidth="1"/>
    <col min="10499" max="10499" width="17.75" style="66" customWidth="1"/>
    <col min="10500" max="10500" width="50.125" style="66" customWidth="1"/>
    <col min="10501" max="10501" width="70.125" style="66" customWidth="1"/>
    <col min="10502" max="10504" width="10" style="66" customWidth="1"/>
    <col min="10505" max="10508" width="8.625" style="66" customWidth="1"/>
    <col min="10509" max="10509" width="48" style="66" customWidth="1"/>
    <col min="10510" max="10752" width="9" style="66"/>
    <col min="10753" max="10753" width="7.625" style="66" customWidth="1"/>
    <col min="10754" max="10754" width="20" style="66" customWidth="1"/>
    <col min="10755" max="10755" width="17.75" style="66" customWidth="1"/>
    <col min="10756" max="10756" width="50.125" style="66" customWidth="1"/>
    <col min="10757" max="10757" width="70.125" style="66" customWidth="1"/>
    <col min="10758" max="10760" width="10" style="66" customWidth="1"/>
    <col min="10761" max="10764" width="8.625" style="66" customWidth="1"/>
    <col min="10765" max="10765" width="48" style="66" customWidth="1"/>
    <col min="10766" max="11008" width="9" style="66"/>
    <col min="11009" max="11009" width="7.625" style="66" customWidth="1"/>
    <col min="11010" max="11010" width="20" style="66" customWidth="1"/>
    <col min="11011" max="11011" width="17.75" style="66" customWidth="1"/>
    <col min="11012" max="11012" width="50.125" style="66" customWidth="1"/>
    <col min="11013" max="11013" width="70.125" style="66" customWidth="1"/>
    <col min="11014" max="11016" width="10" style="66" customWidth="1"/>
    <col min="11017" max="11020" width="8.625" style="66" customWidth="1"/>
    <col min="11021" max="11021" width="48" style="66" customWidth="1"/>
    <col min="11022" max="11264" width="9" style="66"/>
    <col min="11265" max="11265" width="7.625" style="66" customWidth="1"/>
    <col min="11266" max="11266" width="20" style="66" customWidth="1"/>
    <col min="11267" max="11267" width="17.75" style="66" customWidth="1"/>
    <col min="11268" max="11268" width="50.125" style="66" customWidth="1"/>
    <col min="11269" max="11269" width="70.125" style="66" customWidth="1"/>
    <col min="11270" max="11272" width="10" style="66" customWidth="1"/>
    <col min="11273" max="11276" width="8.625" style="66" customWidth="1"/>
    <col min="11277" max="11277" width="48" style="66" customWidth="1"/>
    <col min="11278" max="11520" width="9" style="66"/>
    <col min="11521" max="11521" width="7.625" style="66" customWidth="1"/>
    <col min="11522" max="11522" width="20" style="66" customWidth="1"/>
    <col min="11523" max="11523" width="17.75" style="66" customWidth="1"/>
    <col min="11524" max="11524" width="50.125" style="66" customWidth="1"/>
    <col min="11525" max="11525" width="70.125" style="66" customWidth="1"/>
    <col min="11526" max="11528" width="10" style="66" customWidth="1"/>
    <col min="11529" max="11532" width="8.625" style="66" customWidth="1"/>
    <col min="11533" max="11533" width="48" style="66" customWidth="1"/>
    <col min="11534" max="11776" width="9" style="66"/>
    <col min="11777" max="11777" width="7.625" style="66" customWidth="1"/>
    <col min="11778" max="11778" width="20" style="66" customWidth="1"/>
    <col min="11779" max="11779" width="17.75" style="66" customWidth="1"/>
    <col min="11780" max="11780" width="50.125" style="66" customWidth="1"/>
    <col min="11781" max="11781" width="70.125" style="66" customWidth="1"/>
    <col min="11782" max="11784" width="10" style="66" customWidth="1"/>
    <col min="11785" max="11788" width="8.625" style="66" customWidth="1"/>
    <col min="11789" max="11789" width="48" style="66" customWidth="1"/>
    <col min="11790" max="12032" width="9" style="66"/>
    <col min="12033" max="12033" width="7.625" style="66" customWidth="1"/>
    <col min="12034" max="12034" width="20" style="66" customWidth="1"/>
    <col min="12035" max="12035" width="17.75" style="66" customWidth="1"/>
    <col min="12036" max="12036" width="50.125" style="66" customWidth="1"/>
    <col min="12037" max="12037" width="70.125" style="66" customWidth="1"/>
    <col min="12038" max="12040" width="10" style="66" customWidth="1"/>
    <col min="12041" max="12044" width="8.625" style="66" customWidth="1"/>
    <col min="12045" max="12045" width="48" style="66" customWidth="1"/>
    <col min="12046" max="12288" width="9" style="66"/>
    <col min="12289" max="12289" width="7.625" style="66" customWidth="1"/>
    <col min="12290" max="12290" width="20" style="66" customWidth="1"/>
    <col min="12291" max="12291" width="17.75" style="66" customWidth="1"/>
    <col min="12292" max="12292" width="50.125" style="66" customWidth="1"/>
    <col min="12293" max="12293" width="70.125" style="66" customWidth="1"/>
    <col min="12294" max="12296" width="10" style="66" customWidth="1"/>
    <col min="12297" max="12300" width="8.625" style="66" customWidth="1"/>
    <col min="12301" max="12301" width="48" style="66" customWidth="1"/>
    <col min="12302" max="12544" width="9" style="66"/>
    <col min="12545" max="12545" width="7.625" style="66" customWidth="1"/>
    <col min="12546" max="12546" width="20" style="66" customWidth="1"/>
    <col min="12547" max="12547" width="17.75" style="66" customWidth="1"/>
    <col min="12548" max="12548" width="50.125" style="66" customWidth="1"/>
    <col min="12549" max="12549" width="70.125" style="66" customWidth="1"/>
    <col min="12550" max="12552" width="10" style="66" customWidth="1"/>
    <col min="12553" max="12556" width="8.625" style="66" customWidth="1"/>
    <col min="12557" max="12557" width="48" style="66" customWidth="1"/>
    <col min="12558" max="12800" width="9" style="66"/>
    <col min="12801" max="12801" width="7.625" style="66" customWidth="1"/>
    <col min="12802" max="12802" width="20" style="66" customWidth="1"/>
    <col min="12803" max="12803" width="17.75" style="66" customWidth="1"/>
    <col min="12804" max="12804" width="50.125" style="66" customWidth="1"/>
    <col min="12805" max="12805" width="70.125" style="66" customWidth="1"/>
    <col min="12806" max="12808" width="10" style="66" customWidth="1"/>
    <col min="12809" max="12812" width="8.625" style="66" customWidth="1"/>
    <col min="12813" max="12813" width="48" style="66" customWidth="1"/>
    <col min="12814" max="13056" width="9" style="66"/>
    <col min="13057" max="13057" width="7.625" style="66" customWidth="1"/>
    <col min="13058" max="13058" width="20" style="66" customWidth="1"/>
    <col min="13059" max="13059" width="17.75" style="66" customWidth="1"/>
    <col min="13060" max="13060" width="50.125" style="66" customWidth="1"/>
    <col min="13061" max="13061" width="70.125" style="66" customWidth="1"/>
    <col min="13062" max="13064" width="10" style="66" customWidth="1"/>
    <col min="13065" max="13068" width="8.625" style="66" customWidth="1"/>
    <col min="13069" max="13069" width="48" style="66" customWidth="1"/>
    <col min="13070" max="13312" width="9" style="66"/>
    <col min="13313" max="13313" width="7.625" style="66" customWidth="1"/>
    <col min="13314" max="13314" width="20" style="66" customWidth="1"/>
    <col min="13315" max="13315" width="17.75" style="66" customWidth="1"/>
    <col min="13316" max="13316" width="50.125" style="66" customWidth="1"/>
    <col min="13317" max="13317" width="70.125" style="66" customWidth="1"/>
    <col min="13318" max="13320" width="10" style="66" customWidth="1"/>
    <col min="13321" max="13324" width="8.625" style="66" customWidth="1"/>
    <col min="13325" max="13325" width="48" style="66" customWidth="1"/>
    <col min="13326" max="13568" width="9" style="66"/>
    <col min="13569" max="13569" width="7.625" style="66" customWidth="1"/>
    <col min="13570" max="13570" width="20" style="66" customWidth="1"/>
    <col min="13571" max="13571" width="17.75" style="66" customWidth="1"/>
    <col min="13572" max="13572" width="50.125" style="66" customWidth="1"/>
    <col min="13573" max="13573" width="70.125" style="66" customWidth="1"/>
    <col min="13574" max="13576" width="10" style="66" customWidth="1"/>
    <col min="13577" max="13580" width="8.625" style="66" customWidth="1"/>
    <col min="13581" max="13581" width="48" style="66" customWidth="1"/>
    <col min="13582" max="13824" width="9" style="66"/>
    <col min="13825" max="13825" width="7.625" style="66" customWidth="1"/>
    <col min="13826" max="13826" width="20" style="66" customWidth="1"/>
    <col min="13827" max="13827" width="17.75" style="66" customWidth="1"/>
    <col min="13828" max="13828" width="50.125" style="66" customWidth="1"/>
    <col min="13829" max="13829" width="70.125" style="66" customWidth="1"/>
    <col min="13830" max="13832" width="10" style="66" customWidth="1"/>
    <col min="13833" max="13836" width="8.625" style="66" customWidth="1"/>
    <col min="13837" max="13837" width="48" style="66" customWidth="1"/>
    <col min="13838" max="14080" width="9" style="66"/>
    <col min="14081" max="14081" width="7.625" style="66" customWidth="1"/>
    <col min="14082" max="14082" width="20" style="66" customWidth="1"/>
    <col min="14083" max="14083" width="17.75" style="66" customWidth="1"/>
    <col min="14084" max="14084" width="50.125" style="66" customWidth="1"/>
    <col min="14085" max="14085" width="70.125" style="66" customWidth="1"/>
    <col min="14086" max="14088" width="10" style="66" customWidth="1"/>
    <col min="14089" max="14092" width="8.625" style="66" customWidth="1"/>
    <col min="14093" max="14093" width="48" style="66" customWidth="1"/>
    <col min="14094" max="14336" width="9" style="66"/>
    <col min="14337" max="14337" width="7.625" style="66" customWidth="1"/>
    <col min="14338" max="14338" width="20" style="66" customWidth="1"/>
    <col min="14339" max="14339" width="17.75" style="66" customWidth="1"/>
    <col min="14340" max="14340" width="50.125" style="66" customWidth="1"/>
    <col min="14341" max="14341" width="70.125" style="66" customWidth="1"/>
    <col min="14342" max="14344" width="10" style="66" customWidth="1"/>
    <col min="14345" max="14348" width="8.625" style="66" customWidth="1"/>
    <col min="14349" max="14349" width="48" style="66" customWidth="1"/>
    <col min="14350" max="14592" width="9" style="66"/>
    <col min="14593" max="14593" width="7.625" style="66" customWidth="1"/>
    <col min="14594" max="14594" width="20" style="66" customWidth="1"/>
    <col min="14595" max="14595" width="17.75" style="66" customWidth="1"/>
    <col min="14596" max="14596" width="50.125" style="66" customWidth="1"/>
    <col min="14597" max="14597" width="70.125" style="66" customWidth="1"/>
    <col min="14598" max="14600" width="10" style="66" customWidth="1"/>
    <col min="14601" max="14604" width="8.625" style="66" customWidth="1"/>
    <col min="14605" max="14605" width="48" style="66" customWidth="1"/>
    <col min="14606" max="14848" width="9" style="66"/>
    <col min="14849" max="14849" width="7.625" style="66" customWidth="1"/>
    <col min="14850" max="14850" width="20" style="66" customWidth="1"/>
    <col min="14851" max="14851" width="17.75" style="66" customWidth="1"/>
    <col min="14852" max="14852" width="50.125" style="66" customWidth="1"/>
    <col min="14853" max="14853" width="70.125" style="66" customWidth="1"/>
    <col min="14854" max="14856" width="10" style="66" customWidth="1"/>
    <col min="14857" max="14860" width="8.625" style="66" customWidth="1"/>
    <col min="14861" max="14861" width="48" style="66" customWidth="1"/>
    <col min="14862" max="15104" width="9" style="66"/>
    <col min="15105" max="15105" width="7.625" style="66" customWidth="1"/>
    <col min="15106" max="15106" width="20" style="66" customWidth="1"/>
    <col min="15107" max="15107" width="17.75" style="66" customWidth="1"/>
    <col min="15108" max="15108" width="50.125" style="66" customWidth="1"/>
    <col min="15109" max="15109" width="70.125" style="66" customWidth="1"/>
    <col min="15110" max="15112" width="10" style="66" customWidth="1"/>
    <col min="15113" max="15116" width="8.625" style="66" customWidth="1"/>
    <col min="15117" max="15117" width="48" style="66" customWidth="1"/>
    <col min="15118" max="15360" width="9" style="66"/>
    <col min="15361" max="15361" width="7.625" style="66" customWidth="1"/>
    <col min="15362" max="15362" width="20" style="66" customWidth="1"/>
    <col min="15363" max="15363" width="17.75" style="66" customWidth="1"/>
    <col min="15364" max="15364" width="50.125" style="66" customWidth="1"/>
    <col min="15365" max="15365" width="70.125" style="66" customWidth="1"/>
    <col min="15366" max="15368" width="10" style="66" customWidth="1"/>
    <col min="15369" max="15372" width="8.625" style="66" customWidth="1"/>
    <col min="15373" max="15373" width="48" style="66" customWidth="1"/>
    <col min="15374" max="15616" width="9" style="66"/>
    <col min="15617" max="15617" width="7.625" style="66" customWidth="1"/>
    <col min="15618" max="15618" width="20" style="66" customWidth="1"/>
    <col min="15619" max="15619" width="17.75" style="66" customWidth="1"/>
    <col min="15620" max="15620" width="50.125" style="66" customWidth="1"/>
    <col min="15621" max="15621" width="70.125" style="66" customWidth="1"/>
    <col min="15622" max="15624" width="10" style="66" customWidth="1"/>
    <col min="15625" max="15628" width="8.625" style="66" customWidth="1"/>
    <col min="15629" max="15629" width="48" style="66" customWidth="1"/>
    <col min="15630" max="15872" width="9" style="66"/>
    <col min="15873" max="15873" width="7.625" style="66" customWidth="1"/>
    <col min="15874" max="15874" width="20" style="66" customWidth="1"/>
    <col min="15875" max="15875" width="17.75" style="66" customWidth="1"/>
    <col min="15876" max="15876" width="50.125" style="66" customWidth="1"/>
    <col min="15877" max="15877" width="70.125" style="66" customWidth="1"/>
    <col min="15878" max="15880" width="10" style="66" customWidth="1"/>
    <col min="15881" max="15884" width="8.625" style="66" customWidth="1"/>
    <col min="15885" max="15885" width="48" style="66" customWidth="1"/>
    <col min="15886" max="16128" width="9" style="66"/>
    <col min="16129" max="16129" width="7.625" style="66" customWidth="1"/>
    <col min="16130" max="16130" width="20" style="66" customWidth="1"/>
    <col min="16131" max="16131" width="17.75" style="66" customWidth="1"/>
    <col min="16132" max="16132" width="50.125" style="66" customWidth="1"/>
    <col min="16133" max="16133" width="70.125" style="66" customWidth="1"/>
    <col min="16134" max="16136" width="10" style="66" customWidth="1"/>
    <col min="16137" max="16140" width="8.625" style="66" customWidth="1"/>
    <col min="16141" max="16141" width="48" style="66" customWidth="1"/>
    <col min="16142" max="16384" width="9" style="66"/>
  </cols>
  <sheetData>
    <row r="1" spans="1:15" ht="30" customHeight="1">
      <c r="B1" s="1275" t="s">
        <v>2822</v>
      </c>
      <c r="C1" s="1296"/>
      <c r="D1" s="1296"/>
      <c r="E1" s="1296"/>
      <c r="F1" s="1296"/>
      <c r="G1" s="1296"/>
      <c r="H1" s="1296"/>
      <c r="I1" s="1296"/>
      <c r="J1" s="1296"/>
      <c r="K1" s="1296"/>
      <c r="L1" s="1296"/>
      <c r="M1" s="1296"/>
    </row>
    <row r="2" spans="1:15" ht="15.75" customHeight="1">
      <c r="B2" s="93"/>
      <c r="C2" s="93"/>
      <c r="D2" s="93"/>
      <c r="E2" s="1418" t="s">
        <v>2823</v>
      </c>
      <c r="F2" s="1419"/>
      <c r="G2" s="1419"/>
      <c r="H2" s="1419"/>
      <c r="I2" s="1419"/>
      <c r="J2" s="1419"/>
      <c r="K2" s="1419"/>
      <c r="L2" s="1419"/>
      <c r="M2" s="1419"/>
    </row>
    <row r="3" spans="1:15" s="303" customFormat="1" ht="19.5">
      <c r="A3" s="1420" t="s">
        <v>2824</v>
      </c>
      <c r="B3" s="1400" t="s">
        <v>1347</v>
      </c>
      <c r="C3" s="1400" t="s">
        <v>2737</v>
      </c>
      <c r="D3" s="1400" t="s">
        <v>1287</v>
      </c>
      <c r="E3" s="1400" t="s">
        <v>1302</v>
      </c>
      <c r="F3" s="1400" t="s">
        <v>1335</v>
      </c>
      <c r="G3" s="1400" t="s">
        <v>2825</v>
      </c>
      <c r="H3" s="1400" t="s">
        <v>2826</v>
      </c>
      <c r="I3" s="1400" t="s">
        <v>1336</v>
      </c>
      <c r="J3" s="1400"/>
      <c r="K3" s="1400" t="s">
        <v>1320</v>
      </c>
      <c r="L3" s="1400"/>
      <c r="M3" s="1400" t="s">
        <v>1354</v>
      </c>
    </row>
    <row r="4" spans="1:15" s="821" customFormat="1" ht="19.5">
      <c r="A4" s="1420"/>
      <c r="B4" s="1400"/>
      <c r="C4" s="1400"/>
      <c r="D4" s="1400"/>
      <c r="E4" s="1400"/>
      <c r="F4" s="1400"/>
      <c r="G4" s="1400"/>
      <c r="H4" s="1400"/>
      <c r="I4" s="803" t="s">
        <v>2827</v>
      </c>
      <c r="J4" s="803" t="s">
        <v>1955</v>
      </c>
      <c r="K4" s="803" t="s">
        <v>1355</v>
      </c>
      <c r="L4" s="803" t="s">
        <v>2828</v>
      </c>
      <c r="M4" s="1400"/>
    </row>
    <row r="5" spans="1:15" s="822" customFormat="1" ht="20.25" customHeight="1">
      <c r="A5" s="1403" t="s">
        <v>1322</v>
      </c>
      <c r="B5" s="1402" t="s">
        <v>1311</v>
      </c>
      <c r="C5" s="513"/>
      <c r="D5" s="101" t="s">
        <v>2829</v>
      </c>
      <c r="E5" s="101"/>
      <c r="F5" s="513"/>
      <c r="G5" s="513"/>
      <c r="H5" s="513"/>
      <c r="I5" s="513"/>
      <c r="J5" s="513"/>
      <c r="K5" s="513"/>
      <c r="L5" s="513"/>
      <c r="M5" s="513"/>
    </row>
    <row r="6" spans="1:15" s="822" customFormat="1" ht="20.25" customHeight="1">
      <c r="A6" s="1404"/>
      <c r="B6" s="1402"/>
      <c r="C6" s="513"/>
      <c r="D6" s="101" t="s">
        <v>1291</v>
      </c>
      <c r="E6" s="101"/>
      <c r="F6" s="513"/>
      <c r="G6" s="513"/>
      <c r="H6" s="513"/>
      <c r="I6" s="513"/>
      <c r="J6" s="513"/>
      <c r="K6" s="513"/>
      <c r="L6" s="513"/>
      <c r="M6" s="823"/>
    </row>
    <row r="7" spans="1:15" s="822" customFormat="1" ht="36.75" customHeight="1">
      <c r="A7" s="1404"/>
      <c r="B7" s="1402" t="s">
        <v>2830</v>
      </c>
      <c r="C7" s="513" t="s">
        <v>2831</v>
      </c>
      <c r="D7" s="94" t="s">
        <v>2900</v>
      </c>
      <c r="E7" s="94" t="s">
        <v>2832</v>
      </c>
      <c r="F7" s="95">
        <v>2</v>
      </c>
      <c r="G7" s="95">
        <v>2</v>
      </c>
      <c r="H7" s="95" t="s">
        <v>1294</v>
      </c>
      <c r="I7" s="513">
        <v>2</v>
      </c>
      <c r="J7" s="513"/>
      <c r="K7" s="513"/>
      <c r="L7" s="513"/>
      <c r="M7" s="1406" t="s">
        <v>2906</v>
      </c>
    </row>
    <row r="8" spans="1:15" s="822" customFormat="1" ht="36.75" customHeight="1">
      <c r="A8" s="1404"/>
      <c r="B8" s="1402"/>
      <c r="C8" s="513" t="s">
        <v>2833</v>
      </c>
      <c r="D8" s="94" t="s">
        <v>2910</v>
      </c>
      <c r="E8" s="94" t="s">
        <v>2834</v>
      </c>
      <c r="F8" s="95">
        <v>2</v>
      </c>
      <c r="G8" s="95">
        <v>2</v>
      </c>
      <c r="H8" s="95" t="s">
        <v>2835</v>
      </c>
      <c r="I8" s="513">
        <v>2</v>
      </c>
      <c r="J8" s="513"/>
      <c r="K8" s="513"/>
      <c r="L8" s="513"/>
      <c r="M8" s="1416"/>
    </row>
    <row r="9" spans="1:15" s="822" customFormat="1" ht="36.75" customHeight="1">
      <c r="A9" s="1404"/>
      <c r="B9" s="1402"/>
      <c r="C9" s="805" t="s">
        <v>2836</v>
      </c>
      <c r="D9" s="96" t="s">
        <v>2837</v>
      </c>
      <c r="E9" s="96" t="s">
        <v>2904</v>
      </c>
      <c r="F9" s="95">
        <v>4</v>
      </c>
      <c r="G9" s="95">
        <v>4</v>
      </c>
      <c r="H9" s="95" t="s">
        <v>2043</v>
      </c>
      <c r="I9" s="513">
        <v>4</v>
      </c>
      <c r="J9" s="513"/>
      <c r="K9" s="513"/>
      <c r="L9" s="513"/>
      <c r="M9" s="1416"/>
    </row>
    <row r="10" spans="1:15" s="822" customFormat="1" ht="36.75" customHeight="1">
      <c r="A10" s="1405"/>
      <c r="B10" s="1402"/>
      <c r="C10" s="805" t="s">
        <v>2838</v>
      </c>
      <c r="D10" s="96" t="s">
        <v>2839</v>
      </c>
      <c r="E10" s="96" t="s">
        <v>2901</v>
      </c>
      <c r="F10" s="95">
        <v>4</v>
      </c>
      <c r="G10" s="95">
        <v>4</v>
      </c>
      <c r="H10" s="95" t="s">
        <v>2043</v>
      </c>
      <c r="I10" s="513"/>
      <c r="J10" s="513">
        <v>4</v>
      </c>
      <c r="K10" s="513"/>
      <c r="L10" s="513"/>
      <c r="M10" s="1417"/>
    </row>
    <row r="11" spans="1:15" s="822" customFormat="1" ht="36.75" customHeight="1">
      <c r="A11" s="1403" t="s">
        <v>2840</v>
      </c>
      <c r="B11" s="1402" t="s">
        <v>2911</v>
      </c>
      <c r="C11" s="805" t="s">
        <v>2841</v>
      </c>
      <c r="D11" s="96" t="s">
        <v>1319</v>
      </c>
      <c r="E11" s="96" t="s">
        <v>2842</v>
      </c>
      <c r="F11" s="513">
        <v>3</v>
      </c>
      <c r="G11" s="513">
        <v>3</v>
      </c>
      <c r="H11" s="95" t="s">
        <v>1294</v>
      </c>
      <c r="I11" s="513">
        <v>3</v>
      </c>
      <c r="J11" s="513"/>
      <c r="K11" s="513"/>
      <c r="L11" s="513"/>
      <c r="M11" s="1406" t="s">
        <v>1323</v>
      </c>
      <c r="O11" s="1399"/>
    </row>
    <row r="12" spans="1:15" s="822" customFormat="1" ht="36.75" customHeight="1">
      <c r="A12" s="1404"/>
      <c r="B12" s="1402"/>
      <c r="C12" s="805" t="s">
        <v>2843</v>
      </c>
      <c r="D12" s="97" t="s">
        <v>2907</v>
      </c>
      <c r="E12" s="97" t="s">
        <v>2844</v>
      </c>
      <c r="F12" s="95">
        <v>3</v>
      </c>
      <c r="G12" s="95">
        <v>3</v>
      </c>
      <c r="H12" s="95" t="s">
        <v>1294</v>
      </c>
      <c r="I12" s="513"/>
      <c r="J12" s="513">
        <v>3</v>
      </c>
      <c r="K12" s="513"/>
      <c r="L12" s="513"/>
      <c r="M12" s="1407"/>
      <c r="O12" s="1399"/>
    </row>
    <row r="13" spans="1:15" s="822" customFormat="1" ht="36.75" customHeight="1">
      <c r="A13" s="1404"/>
      <c r="B13" s="1402"/>
      <c r="C13" s="805" t="s">
        <v>2845</v>
      </c>
      <c r="D13" s="96" t="s">
        <v>2846</v>
      </c>
      <c r="E13" s="96" t="s">
        <v>2847</v>
      </c>
      <c r="F13" s="805">
        <v>3</v>
      </c>
      <c r="G13" s="805">
        <v>3</v>
      </c>
      <c r="H13" s="98" t="s">
        <v>1294</v>
      </c>
      <c r="I13" s="805">
        <v>3</v>
      </c>
      <c r="J13" s="805"/>
      <c r="K13" s="513"/>
      <c r="L13" s="513"/>
      <c r="M13" s="1407"/>
      <c r="O13" s="1399"/>
    </row>
    <row r="14" spans="1:15" s="822" customFormat="1" ht="36.75" customHeight="1">
      <c r="A14" s="1404"/>
      <c r="B14" s="1402"/>
      <c r="C14" s="805" t="s">
        <v>2848</v>
      </c>
      <c r="D14" s="96" t="s">
        <v>2849</v>
      </c>
      <c r="E14" s="96" t="s">
        <v>2850</v>
      </c>
      <c r="F14" s="98">
        <v>3</v>
      </c>
      <c r="G14" s="98">
        <v>3</v>
      </c>
      <c r="H14" s="98" t="s">
        <v>2835</v>
      </c>
      <c r="I14" s="805"/>
      <c r="J14" s="805">
        <v>3</v>
      </c>
      <c r="K14" s="513"/>
      <c r="L14" s="513"/>
      <c r="M14" s="1407"/>
      <c r="O14" s="1399"/>
    </row>
    <row r="15" spans="1:15" s="822" customFormat="1" ht="36.75" customHeight="1">
      <c r="A15" s="1404"/>
      <c r="B15" s="1402" t="s">
        <v>2902</v>
      </c>
      <c r="C15" s="805" t="s">
        <v>2851</v>
      </c>
      <c r="D15" s="96" t="s">
        <v>2852</v>
      </c>
      <c r="E15" s="96" t="s">
        <v>2853</v>
      </c>
      <c r="F15" s="95">
        <v>3</v>
      </c>
      <c r="G15" s="95">
        <v>3</v>
      </c>
      <c r="H15" s="95" t="s">
        <v>2854</v>
      </c>
      <c r="I15" s="513"/>
      <c r="J15" s="513">
        <v>3</v>
      </c>
      <c r="K15" s="513"/>
      <c r="L15" s="513"/>
      <c r="M15" s="1407"/>
    </row>
    <row r="16" spans="1:15" s="822" customFormat="1" ht="36.75" customHeight="1">
      <c r="A16" s="1404"/>
      <c r="B16" s="1402"/>
      <c r="C16" s="805" t="s">
        <v>2855</v>
      </c>
      <c r="D16" s="96" t="s">
        <v>2899</v>
      </c>
      <c r="E16" s="96" t="s">
        <v>2856</v>
      </c>
      <c r="F16" s="95">
        <v>3</v>
      </c>
      <c r="G16" s="95">
        <v>3</v>
      </c>
      <c r="H16" s="95" t="s">
        <v>1294</v>
      </c>
      <c r="I16" s="513"/>
      <c r="J16" s="513">
        <v>3</v>
      </c>
      <c r="K16" s="513"/>
      <c r="L16" s="513"/>
      <c r="M16" s="1407"/>
    </row>
    <row r="17" spans="1:17" s="822" customFormat="1" ht="36.75" customHeight="1">
      <c r="A17" s="1404"/>
      <c r="B17" s="1402"/>
      <c r="C17" s="805" t="s">
        <v>2857</v>
      </c>
      <c r="D17" s="96" t="s">
        <v>2903</v>
      </c>
      <c r="E17" s="96" t="s">
        <v>2858</v>
      </c>
      <c r="F17" s="95">
        <v>3</v>
      </c>
      <c r="G17" s="95">
        <v>3</v>
      </c>
      <c r="H17" s="95" t="s">
        <v>2835</v>
      </c>
      <c r="I17" s="513">
        <v>3</v>
      </c>
      <c r="J17" s="513"/>
      <c r="K17" s="513"/>
      <c r="L17" s="513"/>
      <c r="M17" s="1407"/>
    </row>
    <row r="18" spans="1:17" s="822" customFormat="1" ht="36.75" customHeight="1">
      <c r="A18" s="1404"/>
      <c r="B18" s="1402"/>
      <c r="C18" s="805" t="s">
        <v>2859</v>
      </c>
      <c r="D18" s="96" t="s">
        <v>2908</v>
      </c>
      <c r="E18" s="96" t="s">
        <v>2860</v>
      </c>
      <c r="F18" s="95">
        <v>3</v>
      </c>
      <c r="G18" s="95">
        <v>3</v>
      </c>
      <c r="H18" s="95" t="s">
        <v>2835</v>
      </c>
      <c r="I18" s="513">
        <v>3</v>
      </c>
      <c r="J18" s="513"/>
      <c r="K18" s="513"/>
      <c r="L18" s="513"/>
      <c r="M18" s="1407"/>
    </row>
    <row r="19" spans="1:17" s="822" customFormat="1" ht="36.75" customHeight="1">
      <c r="A19" s="1404"/>
      <c r="B19" s="1402" t="s">
        <v>2905</v>
      </c>
      <c r="C19" s="805" t="s">
        <v>2861</v>
      </c>
      <c r="D19" s="96" t="s">
        <v>2862</v>
      </c>
      <c r="E19" s="96" t="s">
        <v>2863</v>
      </c>
      <c r="F19" s="98">
        <v>3</v>
      </c>
      <c r="G19" s="98">
        <v>3</v>
      </c>
      <c r="H19" s="98" t="s">
        <v>1294</v>
      </c>
      <c r="I19" s="805"/>
      <c r="J19" s="805">
        <v>3</v>
      </c>
      <c r="K19" s="805"/>
      <c r="L19" s="513"/>
      <c r="M19" s="1407"/>
    </row>
    <row r="20" spans="1:17" s="822" customFormat="1" ht="36.75" customHeight="1">
      <c r="A20" s="1404"/>
      <c r="B20" s="1402"/>
      <c r="C20" s="805" t="s">
        <v>2864</v>
      </c>
      <c r="D20" s="99" t="s">
        <v>1324</v>
      </c>
      <c r="E20" s="99" t="s">
        <v>2865</v>
      </c>
      <c r="F20" s="98">
        <v>3</v>
      </c>
      <c r="G20" s="98">
        <v>3</v>
      </c>
      <c r="H20" s="100" t="s">
        <v>1294</v>
      </c>
      <c r="I20" s="805"/>
      <c r="J20" s="805"/>
      <c r="K20" s="805">
        <v>3</v>
      </c>
      <c r="L20" s="513"/>
      <c r="M20" s="1407"/>
      <c r="Q20" s="1399"/>
    </row>
    <row r="21" spans="1:17" s="822" customFormat="1" ht="36.75" customHeight="1">
      <c r="A21" s="1404"/>
      <c r="B21" s="1402"/>
      <c r="C21" s="805" t="s">
        <v>2866</v>
      </c>
      <c r="D21" s="96" t="s">
        <v>1325</v>
      </c>
      <c r="E21" s="96" t="s">
        <v>2867</v>
      </c>
      <c r="F21" s="95">
        <v>3</v>
      </c>
      <c r="G21" s="95">
        <v>3</v>
      </c>
      <c r="H21" s="95" t="s">
        <v>2854</v>
      </c>
      <c r="I21" s="513">
        <v>3</v>
      </c>
      <c r="J21" s="513"/>
      <c r="K21" s="513"/>
      <c r="L21" s="513"/>
      <c r="M21" s="1407"/>
      <c r="Q21" s="1399"/>
    </row>
    <row r="22" spans="1:17" s="822" customFormat="1" ht="36.75" customHeight="1">
      <c r="A22" s="1405"/>
      <c r="B22" s="1402"/>
      <c r="C22" s="805" t="s">
        <v>2868</v>
      </c>
      <c r="D22" s="96" t="s">
        <v>2869</v>
      </c>
      <c r="E22" s="96" t="s">
        <v>2870</v>
      </c>
      <c r="F22" s="95">
        <v>3</v>
      </c>
      <c r="G22" s="95">
        <v>3</v>
      </c>
      <c r="H22" s="95" t="s">
        <v>2835</v>
      </c>
      <c r="I22" s="513"/>
      <c r="J22" s="513">
        <v>3</v>
      </c>
      <c r="K22" s="513"/>
      <c r="L22" s="513"/>
      <c r="M22" s="1408"/>
      <c r="Q22" s="1399"/>
    </row>
    <row r="23" spans="1:17" s="822" customFormat="1" ht="36.75" customHeight="1">
      <c r="A23" s="804" t="s">
        <v>1300</v>
      </c>
      <c r="B23" s="824"/>
      <c r="C23" s="824"/>
      <c r="D23" s="804"/>
      <c r="E23" s="804"/>
      <c r="F23" s="824"/>
      <c r="G23" s="824"/>
      <c r="H23" s="824"/>
      <c r="I23" s="824"/>
      <c r="J23" s="824"/>
      <c r="K23" s="824"/>
      <c r="L23" s="824"/>
      <c r="M23" s="824"/>
      <c r="Q23" s="1399"/>
    </row>
    <row r="24" spans="1:17" s="822" customFormat="1" ht="36.75" customHeight="1">
      <c r="A24" s="1410" t="s">
        <v>2871</v>
      </c>
      <c r="B24" s="1412" t="s">
        <v>2872</v>
      </c>
      <c r="C24" s="513" t="s">
        <v>2873</v>
      </c>
      <c r="D24" s="101" t="s">
        <v>2874</v>
      </c>
      <c r="E24" s="101" t="s">
        <v>2875</v>
      </c>
      <c r="F24" s="95">
        <v>2</v>
      </c>
      <c r="G24" s="95">
        <v>2</v>
      </c>
      <c r="H24" s="95" t="s">
        <v>2835</v>
      </c>
      <c r="I24" s="513"/>
      <c r="J24" s="513">
        <v>2</v>
      </c>
      <c r="K24" s="513"/>
      <c r="L24" s="513"/>
      <c r="M24" s="1414" t="s">
        <v>2876</v>
      </c>
      <c r="Q24" s="1399"/>
    </row>
    <row r="25" spans="1:17" s="822" customFormat="1" ht="36.75" customHeight="1">
      <c r="A25" s="1411"/>
      <c r="B25" s="1413"/>
      <c r="C25" s="513" t="s">
        <v>2877</v>
      </c>
      <c r="D25" s="94" t="s">
        <v>2912</v>
      </c>
      <c r="E25" s="94" t="s">
        <v>2878</v>
      </c>
      <c r="F25" s="95">
        <v>2</v>
      </c>
      <c r="G25" s="95">
        <v>2</v>
      </c>
      <c r="H25" s="95" t="s">
        <v>2854</v>
      </c>
      <c r="I25" s="513">
        <v>2</v>
      </c>
      <c r="J25" s="513"/>
      <c r="K25" s="513"/>
      <c r="L25" s="513"/>
      <c r="M25" s="1415"/>
      <c r="Q25" s="1399"/>
    </row>
    <row r="26" spans="1:17" s="822" customFormat="1" ht="36.75" customHeight="1">
      <c r="A26" s="1411"/>
      <c r="B26" s="1413"/>
      <c r="C26" s="513" t="s">
        <v>2879</v>
      </c>
      <c r="D26" s="101" t="s">
        <v>1326</v>
      </c>
      <c r="E26" s="101" t="s">
        <v>2880</v>
      </c>
      <c r="F26" s="95">
        <v>2</v>
      </c>
      <c r="G26" s="95">
        <v>2</v>
      </c>
      <c r="H26" s="95" t="s">
        <v>2043</v>
      </c>
      <c r="I26" s="513"/>
      <c r="J26" s="513">
        <v>2</v>
      </c>
      <c r="K26" s="513"/>
      <c r="L26" s="513"/>
      <c r="M26" s="1415"/>
    </row>
    <row r="27" spans="1:17" s="822" customFormat="1" ht="36.75" customHeight="1">
      <c r="A27" s="1411"/>
      <c r="B27" s="1413"/>
      <c r="C27" s="805" t="s">
        <v>2881</v>
      </c>
      <c r="D27" s="97" t="s">
        <v>2913</v>
      </c>
      <c r="E27" s="97" t="s">
        <v>2882</v>
      </c>
      <c r="F27" s="98">
        <v>2</v>
      </c>
      <c r="G27" s="98">
        <v>2</v>
      </c>
      <c r="H27" s="98" t="s">
        <v>1294</v>
      </c>
      <c r="I27" s="513">
        <v>2</v>
      </c>
      <c r="J27" s="513"/>
      <c r="K27" s="513"/>
      <c r="L27" s="513"/>
      <c r="M27" s="1415"/>
    </row>
    <row r="28" spans="1:17" s="822" customFormat="1" ht="36.75" customHeight="1">
      <c r="A28" s="1411"/>
      <c r="B28" s="1413"/>
      <c r="C28" s="805" t="s">
        <v>2883</v>
      </c>
      <c r="D28" s="97" t="s">
        <v>2884</v>
      </c>
      <c r="E28" s="97" t="s">
        <v>2885</v>
      </c>
      <c r="F28" s="98">
        <v>2</v>
      </c>
      <c r="G28" s="98">
        <v>2</v>
      </c>
      <c r="H28" s="98" t="s">
        <v>2043</v>
      </c>
      <c r="I28" s="513">
        <v>2</v>
      </c>
      <c r="J28" s="513"/>
      <c r="K28" s="513"/>
      <c r="L28" s="513"/>
      <c r="M28" s="1415"/>
    </row>
    <row r="29" spans="1:17" s="822" customFormat="1" ht="36.75" customHeight="1">
      <c r="A29" s="1411"/>
      <c r="B29" s="1413"/>
      <c r="C29" s="805" t="s">
        <v>2886</v>
      </c>
      <c r="D29" s="96" t="s">
        <v>2764</v>
      </c>
      <c r="E29" s="96" t="s">
        <v>2887</v>
      </c>
      <c r="F29" s="98">
        <v>2</v>
      </c>
      <c r="G29" s="98">
        <v>2</v>
      </c>
      <c r="H29" s="98" t="s">
        <v>2888</v>
      </c>
      <c r="I29" s="513"/>
      <c r="J29" s="513"/>
      <c r="K29" s="513">
        <v>2</v>
      </c>
      <c r="L29" s="513"/>
      <c r="M29" s="1415"/>
    </row>
    <row r="30" spans="1:17" s="822" customFormat="1" ht="36.75" customHeight="1">
      <c r="A30" s="1411"/>
      <c r="B30" s="1413"/>
      <c r="C30" s="805" t="s">
        <v>2889</v>
      </c>
      <c r="D30" s="96" t="s">
        <v>2890</v>
      </c>
      <c r="E30" s="96" t="s">
        <v>1327</v>
      </c>
      <c r="F30" s="98">
        <v>2</v>
      </c>
      <c r="G30" s="98">
        <v>2</v>
      </c>
      <c r="H30" s="98" t="s">
        <v>2835</v>
      </c>
      <c r="I30" s="513"/>
      <c r="J30" s="513"/>
      <c r="K30" s="513">
        <v>2</v>
      </c>
      <c r="L30" s="513"/>
      <c r="M30" s="1415"/>
      <c r="P30" s="1399"/>
    </row>
    <row r="31" spans="1:17" s="822" customFormat="1" ht="36.75" customHeight="1">
      <c r="A31" s="1411"/>
      <c r="B31" s="1413"/>
      <c r="C31" s="805" t="s">
        <v>2891</v>
      </c>
      <c r="D31" s="96" t="s">
        <v>2909</v>
      </c>
      <c r="E31" s="96" t="s">
        <v>1316</v>
      </c>
      <c r="F31" s="98">
        <v>2</v>
      </c>
      <c r="G31" s="98">
        <v>2</v>
      </c>
      <c r="H31" s="98" t="s">
        <v>2043</v>
      </c>
      <c r="I31" s="513">
        <v>2</v>
      </c>
      <c r="J31" s="513"/>
      <c r="K31" s="513"/>
      <c r="L31" s="513"/>
      <c r="M31" s="1415"/>
      <c r="P31" s="1399"/>
    </row>
    <row r="32" spans="1:17" s="822" customFormat="1" ht="36.75" customHeight="1">
      <c r="A32" s="1411"/>
      <c r="B32" s="1413"/>
      <c r="C32" s="805" t="s">
        <v>2892</v>
      </c>
      <c r="D32" s="102" t="s">
        <v>1317</v>
      </c>
      <c r="E32" s="96" t="s">
        <v>2893</v>
      </c>
      <c r="F32" s="98">
        <v>2</v>
      </c>
      <c r="G32" s="98">
        <v>2</v>
      </c>
      <c r="H32" s="98" t="s">
        <v>1294</v>
      </c>
      <c r="I32" s="513"/>
      <c r="J32" s="513">
        <v>2</v>
      </c>
      <c r="K32" s="513"/>
      <c r="L32" s="513"/>
      <c r="M32" s="1415"/>
      <c r="P32" s="1399"/>
    </row>
    <row r="33" spans="1:16" s="822" customFormat="1" ht="36.75" customHeight="1">
      <c r="A33" s="1411"/>
      <c r="B33" s="1413"/>
      <c r="C33" s="805" t="s">
        <v>2894</v>
      </c>
      <c r="D33" s="102" t="s">
        <v>2895</v>
      </c>
      <c r="E33" s="96" t="s">
        <v>2896</v>
      </c>
      <c r="F33" s="98">
        <v>2</v>
      </c>
      <c r="G33" s="98">
        <v>2</v>
      </c>
      <c r="H33" s="98" t="s">
        <v>2835</v>
      </c>
      <c r="I33" s="805"/>
      <c r="J33" s="805"/>
      <c r="K33" s="805">
        <v>2</v>
      </c>
      <c r="L33" s="103"/>
      <c r="M33" s="1415"/>
      <c r="P33" s="1399"/>
    </row>
    <row r="34" spans="1:16" s="822" customFormat="1" ht="36.75" customHeight="1">
      <c r="A34" s="804" t="s">
        <v>2034</v>
      </c>
      <c r="B34" s="824"/>
      <c r="C34" s="824"/>
      <c r="D34" s="804"/>
      <c r="E34" s="804"/>
      <c r="F34" s="824"/>
      <c r="G34" s="824"/>
      <c r="H34" s="824"/>
      <c r="I34" s="824"/>
      <c r="J34" s="824"/>
      <c r="K34" s="824"/>
      <c r="L34" s="824"/>
      <c r="M34" s="824"/>
      <c r="P34" s="1399"/>
    </row>
    <row r="35" spans="1:16" ht="23.25" customHeight="1">
      <c r="A35" s="66"/>
      <c r="B35" s="104"/>
      <c r="C35" s="104"/>
      <c r="D35" s="66"/>
      <c r="E35" s="68"/>
      <c r="F35" s="67"/>
      <c r="G35" s="67"/>
      <c r="H35" s="67"/>
      <c r="I35" s="67"/>
      <c r="J35" s="67"/>
      <c r="K35" s="67"/>
      <c r="L35" s="67"/>
      <c r="M35" s="67"/>
    </row>
    <row r="36" spans="1:16" ht="23.25" customHeight="1">
      <c r="B36" s="1294" t="s">
        <v>1318</v>
      </c>
      <c r="C36" s="1294"/>
      <c r="D36" s="1294"/>
      <c r="E36" s="105"/>
      <c r="F36" s="106"/>
      <c r="I36" s="106"/>
      <c r="J36" s="106"/>
      <c r="K36" s="106"/>
      <c r="L36" s="106"/>
      <c r="M36" s="106"/>
    </row>
    <row r="37" spans="1:16" ht="39.6" customHeight="1">
      <c r="B37" s="1409" t="s">
        <v>2897</v>
      </c>
      <c r="C37" s="1409"/>
      <c r="D37" s="1409"/>
      <c r="E37" s="1409"/>
      <c r="F37" s="1409"/>
      <c r="G37" s="1409"/>
      <c r="H37" s="1409"/>
      <c r="I37" s="1409"/>
      <c r="J37" s="1409"/>
      <c r="K37" s="1409"/>
      <c r="L37" s="1409"/>
      <c r="M37" s="1409"/>
    </row>
    <row r="38" spans="1:16" ht="23.25" customHeight="1">
      <c r="B38" s="1401" t="s">
        <v>2898</v>
      </c>
      <c r="C38" s="1401"/>
      <c r="D38" s="1401"/>
      <c r="E38" s="1401"/>
      <c r="F38" s="1401"/>
      <c r="G38" s="1401"/>
      <c r="H38" s="1401"/>
      <c r="I38" s="1401"/>
      <c r="J38" s="1401"/>
      <c r="K38" s="1401"/>
      <c r="L38" s="1401"/>
      <c r="M38" s="1401"/>
    </row>
    <row r="39" spans="1:16" ht="24.75" customHeight="1">
      <c r="E39" s="105"/>
    </row>
    <row r="40" spans="1:16" ht="30" customHeight="1">
      <c r="E40" s="105"/>
    </row>
    <row r="41" spans="1:16" ht="30" customHeight="1">
      <c r="E41" s="105"/>
    </row>
    <row r="42" spans="1:16" ht="30" customHeight="1">
      <c r="E42" s="105"/>
    </row>
    <row r="43" spans="1:16" ht="30" customHeight="1">
      <c r="E43" s="105"/>
    </row>
    <row r="44" spans="1:16" ht="30" customHeight="1">
      <c r="E44" s="105"/>
    </row>
    <row r="45" spans="1:16" ht="30" customHeight="1">
      <c r="E45" s="105"/>
    </row>
    <row r="46" spans="1:16" ht="30" customHeight="1">
      <c r="E46" s="105"/>
    </row>
    <row r="47" spans="1:16" ht="30" customHeight="1">
      <c r="E47" s="105"/>
    </row>
    <row r="48" spans="1:16" ht="30" customHeight="1">
      <c r="E48" s="105"/>
    </row>
    <row r="49" spans="5:5" ht="30" customHeight="1">
      <c r="E49" s="105"/>
    </row>
    <row r="50" spans="5:5" ht="30" customHeight="1">
      <c r="E50" s="105"/>
    </row>
    <row r="51" spans="5:5" ht="30" customHeight="1">
      <c r="E51" s="105"/>
    </row>
    <row r="52" spans="5:5" ht="30" customHeight="1">
      <c r="E52" s="105"/>
    </row>
    <row r="53" spans="5:5" ht="30" customHeight="1">
      <c r="E53" s="105"/>
    </row>
    <row r="54" spans="5:5" ht="30" customHeight="1">
      <c r="E54" s="105"/>
    </row>
    <row r="55" spans="5:5" ht="30" customHeight="1">
      <c r="E55" s="105"/>
    </row>
    <row r="56" spans="5:5" ht="30" customHeight="1">
      <c r="E56" s="105"/>
    </row>
    <row r="57" spans="5:5" ht="30" customHeight="1">
      <c r="E57" s="105"/>
    </row>
    <row r="58" spans="5:5" ht="30" customHeight="1">
      <c r="E58" s="105"/>
    </row>
    <row r="59" spans="5:5" ht="30" customHeight="1">
      <c r="E59" s="105"/>
    </row>
    <row r="60" spans="5:5" ht="30" customHeight="1">
      <c r="E60" s="105"/>
    </row>
    <row r="61" spans="5:5" ht="30" customHeight="1">
      <c r="E61" s="105"/>
    </row>
    <row r="62" spans="5:5" ht="30" customHeight="1">
      <c r="E62" s="105"/>
    </row>
    <row r="63" spans="5:5" ht="30" customHeight="1">
      <c r="E63" s="105"/>
    </row>
    <row r="64" spans="5:5" ht="30" customHeight="1">
      <c r="E64" s="105"/>
    </row>
    <row r="65" spans="5:5" ht="30" customHeight="1">
      <c r="E65" s="105"/>
    </row>
    <row r="66" spans="5:5" ht="30" customHeight="1">
      <c r="E66" s="105"/>
    </row>
    <row r="67" spans="5:5" ht="30" customHeight="1">
      <c r="E67" s="105"/>
    </row>
    <row r="68" spans="5:5" ht="30" customHeight="1">
      <c r="E68" s="105"/>
    </row>
    <row r="69" spans="5:5" ht="30" customHeight="1">
      <c r="E69" s="105"/>
    </row>
    <row r="70" spans="5:5" ht="30" customHeight="1">
      <c r="E70" s="105"/>
    </row>
    <row r="71" spans="5:5" ht="30" customHeight="1">
      <c r="E71" s="105"/>
    </row>
    <row r="72" spans="5:5" ht="30" customHeight="1">
      <c r="E72" s="105"/>
    </row>
    <row r="73" spans="5:5" ht="30" customHeight="1">
      <c r="E73" s="105"/>
    </row>
    <row r="74" spans="5:5" ht="30" customHeight="1">
      <c r="E74" s="105"/>
    </row>
    <row r="75" spans="5:5" ht="30" customHeight="1">
      <c r="E75" s="105"/>
    </row>
    <row r="76" spans="5:5" ht="30" customHeight="1">
      <c r="E76" s="105"/>
    </row>
    <row r="77" spans="5:5" ht="30" customHeight="1">
      <c r="E77" s="105"/>
    </row>
    <row r="78" spans="5:5" ht="30" customHeight="1">
      <c r="E78" s="105"/>
    </row>
    <row r="79" spans="5:5" ht="30" customHeight="1">
      <c r="E79" s="105"/>
    </row>
    <row r="80" spans="5:5" ht="30" customHeight="1">
      <c r="E80" s="105"/>
    </row>
    <row r="81" spans="5:5" ht="30" customHeight="1">
      <c r="E81" s="105"/>
    </row>
    <row r="82" spans="5:5" ht="30" customHeight="1">
      <c r="E82" s="105"/>
    </row>
    <row r="83" spans="5:5" ht="30" customHeight="1">
      <c r="E83" s="105"/>
    </row>
    <row r="84" spans="5:5" ht="30" customHeight="1">
      <c r="E84" s="105"/>
    </row>
    <row r="85" spans="5:5" ht="30" customHeight="1">
      <c r="E85" s="105"/>
    </row>
    <row r="86" spans="5:5" ht="30" customHeight="1">
      <c r="E86" s="105"/>
    </row>
    <row r="87" spans="5:5" ht="30" customHeight="1">
      <c r="E87" s="105"/>
    </row>
    <row r="88" spans="5:5" ht="30" customHeight="1">
      <c r="E88" s="105"/>
    </row>
    <row r="89" spans="5:5" ht="30" customHeight="1">
      <c r="E89" s="105"/>
    </row>
    <row r="90" spans="5:5" ht="30" customHeight="1">
      <c r="E90" s="105"/>
    </row>
    <row r="91" spans="5:5" ht="30" customHeight="1">
      <c r="E91" s="105"/>
    </row>
    <row r="92" spans="5:5" ht="30" customHeight="1">
      <c r="E92" s="105"/>
    </row>
    <row r="93" spans="5:5" ht="30" customHeight="1">
      <c r="E93" s="105"/>
    </row>
    <row r="94" spans="5:5" ht="30" customHeight="1">
      <c r="E94" s="105"/>
    </row>
    <row r="95" spans="5:5" ht="30" customHeight="1">
      <c r="E95" s="105"/>
    </row>
    <row r="96" spans="5:5" ht="30" customHeight="1">
      <c r="E96" s="105"/>
    </row>
    <row r="97" spans="5:5" ht="30" customHeight="1">
      <c r="E97" s="105"/>
    </row>
    <row r="98" spans="5:5" ht="30" customHeight="1">
      <c r="E98" s="105"/>
    </row>
    <row r="99" spans="5:5" ht="30" customHeight="1">
      <c r="E99" s="105"/>
    </row>
    <row r="100" spans="5:5" ht="30" customHeight="1">
      <c r="E100" s="105"/>
    </row>
    <row r="101" spans="5:5" ht="30" customHeight="1">
      <c r="E101" s="105"/>
    </row>
    <row r="102" spans="5:5" ht="30" customHeight="1">
      <c r="E102" s="105"/>
    </row>
    <row r="103" spans="5:5" ht="30" customHeight="1">
      <c r="E103" s="105"/>
    </row>
    <row r="104" spans="5:5" ht="30" customHeight="1">
      <c r="E104" s="105"/>
    </row>
    <row r="105" spans="5:5" ht="30" customHeight="1">
      <c r="E105" s="105"/>
    </row>
    <row r="106" spans="5:5" ht="30" customHeight="1">
      <c r="E106" s="105"/>
    </row>
    <row r="107" spans="5:5" ht="30" customHeight="1">
      <c r="E107" s="105"/>
    </row>
    <row r="108" spans="5:5" ht="30" customHeight="1">
      <c r="E108" s="105"/>
    </row>
    <row r="109" spans="5:5" ht="30" customHeight="1">
      <c r="E109" s="105"/>
    </row>
    <row r="110" spans="5:5" ht="30" customHeight="1">
      <c r="E110" s="105"/>
    </row>
    <row r="111" spans="5:5" ht="30" customHeight="1">
      <c r="E111" s="105"/>
    </row>
    <row r="112" spans="5:5" ht="30" customHeight="1">
      <c r="E112" s="105"/>
    </row>
    <row r="113" spans="5:5" ht="30" customHeight="1">
      <c r="E113" s="105"/>
    </row>
    <row r="114" spans="5:5" ht="30" customHeight="1">
      <c r="E114" s="105"/>
    </row>
    <row r="115" spans="5:5" ht="30" customHeight="1">
      <c r="E115" s="105"/>
    </row>
    <row r="116" spans="5:5" ht="30" customHeight="1">
      <c r="E116" s="105"/>
    </row>
    <row r="117" spans="5:5" ht="30" customHeight="1">
      <c r="E117" s="105"/>
    </row>
    <row r="118" spans="5:5" ht="30" customHeight="1">
      <c r="E118" s="105"/>
    </row>
    <row r="119" spans="5:5" ht="30" customHeight="1">
      <c r="E119" s="105"/>
    </row>
    <row r="120" spans="5:5" ht="30" customHeight="1">
      <c r="E120" s="105"/>
    </row>
    <row r="121" spans="5:5" ht="30" customHeight="1">
      <c r="E121" s="105"/>
    </row>
    <row r="122" spans="5:5" ht="30" customHeight="1">
      <c r="E122" s="105"/>
    </row>
    <row r="123" spans="5:5" ht="30" customHeight="1">
      <c r="E123" s="105"/>
    </row>
    <row r="124" spans="5:5" ht="30" customHeight="1">
      <c r="E124" s="105"/>
    </row>
    <row r="125" spans="5:5" ht="30" customHeight="1">
      <c r="E125" s="105"/>
    </row>
    <row r="126" spans="5:5" ht="30" customHeight="1">
      <c r="E126" s="105"/>
    </row>
    <row r="127" spans="5:5" ht="30" customHeight="1">
      <c r="E127" s="105"/>
    </row>
    <row r="128" spans="5:5" ht="30" customHeight="1">
      <c r="E128" s="105"/>
    </row>
    <row r="129" spans="5:5" ht="30" customHeight="1">
      <c r="E129" s="105"/>
    </row>
    <row r="130" spans="5:5" ht="30" customHeight="1">
      <c r="E130" s="105"/>
    </row>
    <row r="131" spans="5:5" ht="30" customHeight="1">
      <c r="E131" s="105"/>
    </row>
    <row r="132" spans="5:5" ht="30" customHeight="1">
      <c r="E132" s="105"/>
    </row>
    <row r="133" spans="5:5" ht="30" customHeight="1">
      <c r="E133" s="105"/>
    </row>
    <row r="134" spans="5:5" ht="30" customHeight="1">
      <c r="E134" s="105"/>
    </row>
    <row r="135" spans="5:5" ht="30" customHeight="1">
      <c r="E135" s="105"/>
    </row>
    <row r="136" spans="5:5" ht="30" customHeight="1">
      <c r="E136" s="105"/>
    </row>
    <row r="137" spans="5:5" ht="30" customHeight="1">
      <c r="E137" s="105"/>
    </row>
    <row r="138" spans="5:5" ht="30" customHeight="1">
      <c r="E138" s="105"/>
    </row>
    <row r="139" spans="5:5" ht="30" customHeight="1">
      <c r="E139" s="105"/>
    </row>
    <row r="140" spans="5:5" ht="30" customHeight="1">
      <c r="E140" s="105"/>
    </row>
    <row r="141" spans="5:5" ht="30" customHeight="1">
      <c r="E141" s="105"/>
    </row>
    <row r="142" spans="5:5" ht="30" customHeight="1">
      <c r="E142" s="105"/>
    </row>
    <row r="143" spans="5:5" ht="30" customHeight="1">
      <c r="E143" s="105"/>
    </row>
    <row r="144" spans="5:5" ht="30" customHeight="1">
      <c r="E144" s="105"/>
    </row>
    <row r="145" spans="5:5" ht="30" customHeight="1">
      <c r="E145" s="105"/>
    </row>
    <row r="146" spans="5:5" ht="30" customHeight="1">
      <c r="E146" s="105"/>
    </row>
    <row r="147" spans="5:5" ht="30" customHeight="1">
      <c r="E147" s="105"/>
    </row>
    <row r="148" spans="5:5" ht="30" customHeight="1">
      <c r="E148" s="105"/>
    </row>
    <row r="149" spans="5:5" ht="30" customHeight="1">
      <c r="E149" s="105"/>
    </row>
    <row r="150" spans="5:5" ht="30" customHeight="1">
      <c r="E150" s="105"/>
    </row>
    <row r="151" spans="5:5" ht="30" customHeight="1">
      <c r="E151" s="105"/>
    </row>
    <row r="152" spans="5:5" ht="30" customHeight="1">
      <c r="E152" s="105"/>
    </row>
    <row r="153" spans="5:5" ht="30" customHeight="1">
      <c r="E153" s="105"/>
    </row>
    <row r="154" spans="5:5" ht="30" customHeight="1">
      <c r="E154" s="105"/>
    </row>
    <row r="155" spans="5:5" ht="30" customHeight="1">
      <c r="E155" s="105"/>
    </row>
    <row r="156" spans="5:5" ht="30" customHeight="1">
      <c r="E156" s="105"/>
    </row>
    <row r="157" spans="5:5" ht="30" customHeight="1">
      <c r="E157" s="105"/>
    </row>
    <row r="158" spans="5:5" ht="30" customHeight="1">
      <c r="E158" s="105"/>
    </row>
    <row r="159" spans="5:5" ht="30" customHeight="1">
      <c r="E159" s="105"/>
    </row>
    <row r="160" spans="5:5" ht="30" customHeight="1">
      <c r="E160" s="105"/>
    </row>
    <row r="161" spans="5:5" ht="30" customHeight="1">
      <c r="E161" s="105"/>
    </row>
    <row r="162" spans="5:5" ht="30" customHeight="1">
      <c r="E162" s="105"/>
    </row>
    <row r="163" spans="5:5" ht="30" customHeight="1">
      <c r="E163" s="105"/>
    </row>
    <row r="164" spans="5:5" ht="30" customHeight="1">
      <c r="E164" s="105"/>
    </row>
    <row r="165" spans="5:5" ht="30" customHeight="1">
      <c r="E165" s="105"/>
    </row>
    <row r="166" spans="5:5" ht="30" customHeight="1">
      <c r="E166" s="105"/>
    </row>
    <row r="167" spans="5:5" ht="30" customHeight="1">
      <c r="E167" s="105"/>
    </row>
    <row r="168" spans="5:5" ht="30" customHeight="1">
      <c r="E168" s="105"/>
    </row>
    <row r="169" spans="5:5" ht="30" customHeight="1">
      <c r="E169" s="105"/>
    </row>
    <row r="170" spans="5:5" ht="30" customHeight="1">
      <c r="E170" s="105"/>
    </row>
    <row r="171" spans="5:5" ht="30" customHeight="1">
      <c r="E171" s="105"/>
    </row>
    <row r="172" spans="5:5" ht="30" customHeight="1">
      <c r="E172" s="105"/>
    </row>
    <row r="173" spans="5:5" ht="30" customHeight="1">
      <c r="E173" s="105"/>
    </row>
    <row r="174" spans="5:5" ht="30" customHeight="1">
      <c r="E174" s="105"/>
    </row>
    <row r="175" spans="5:5" ht="30" customHeight="1">
      <c r="E175" s="105"/>
    </row>
    <row r="176" spans="5:5" ht="30" customHeight="1">
      <c r="E176" s="105"/>
    </row>
    <row r="177" spans="5:5" ht="30" customHeight="1">
      <c r="E177" s="105"/>
    </row>
    <row r="178" spans="5:5" ht="30" customHeight="1">
      <c r="E178" s="105"/>
    </row>
    <row r="179" spans="5:5" ht="30" customHeight="1">
      <c r="E179" s="105"/>
    </row>
    <row r="180" spans="5:5" ht="30" customHeight="1">
      <c r="E180" s="105"/>
    </row>
    <row r="181" spans="5:5" ht="30" customHeight="1">
      <c r="E181" s="105"/>
    </row>
    <row r="182" spans="5:5" ht="30" customHeight="1">
      <c r="E182" s="105"/>
    </row>
    <row r="183" spans="5:5" ht="30" customHeight="1">
      <c r="E183" s="105"/>
    </row>
    <row r="184" spans="5:5" ht="30" customHeight="1">
      <c r="E184" s="105"/>
    </row>
    <row r="185" spans="5:5" ht="30" customHeight="1">
      <c r="E185" s="105"/>
    </row>
    <row r="186" spans="5:5" ht="30" customHeight="1">
      <c r="E186" s="105"/>
    </row>
    <row r="187" spans="5:5" ht="30" customHeight="1">
      <c r="E187" s="105"/>
    </row>
    <row r="188" spans="5:5" ht="30" customHeight="1">
      <c r="E188" s="105"/>
    </row>
    <row r="189" spans="5:5" ht="30" customHeight="1">
      <c r="E189" s="105"/>
    </row>
    <row r="190" spans="5:5" ht="30" customHeight="1">
      <c r="E190" s="105"/>
    </row>
    <row r="191" spans="5:5" ht="30" customHeight="1">
      <c r="E191" s="105"/>
    </row>
    <row r="192" spans="5:5" ht="30" customHeight="1">
      <c r="E192" s="105"/>
    </row>
    <row r="193" spans="5:5" ht="30" customHeight="1">
      <c r="E193" s="105"/>
    </row>
    <row r="194" spans="5:5" ht="30" customHeight="1">
      <c r="E194" s="105"/>
    </row>
    <row r="195" spans="5:5" ht="30" customHeight="1">
      <c r="E195" s="105"/>
    </row>
    <row r="196" spans="5:5" ht="30" customHeight="1">
      <c r="E196" s="105"/>
    </row>
    <row r="197" spans="5:5" ht="30" customHeight="1">
      <c r="E197" s="105"/>
    </row>
    <row r="198" spans="5:5" ht="30" customHeight="1">
      <c r="E198" s="105"/>
    </row>
    <row r="199" spans="5:5" ht="30" customHeight="1">
      <c r="E199" s="105"/>
    </row>
    <row r="200" spans="5:5" ht="30" customHeight="1">
      <c r="E200" s="105"/>
    </row>
    <row r="201" spans="5:5" ht="30" customHeight="1">
      <c r="E201" s="105"/>
    </row>
    <row r="202" spans="5:5" ht="30" customHeight="1">
      <c r="E202" s="105"/>
    </row>
    <row r="203" spans="5:5" ht="30" customHeight="1">
      <c r="E203" s="105"/>
    </row>
    <row r="204" spans="5:5" ht="30" customHeight="1">
      <c r="E204" s="105"/>
    </row>
    <row r="205" spans="5:5" ht="30" customHeight="1">
      <c r="E205" s="105"/>
    </row>
    <row r="206" spans="5:5" ht="30" customHeight="1">
      <c r="E206" s="105"/>
    </row>
    <row r="207" spans="5:5" ht="30" customHeight="1">
      <c r="E207" s="105"/>
    </row>
    <row r="208" spans="5:5" ht="30" customHeight="1">
      <c r="E208" s="105"/>
    </row>
    <row r="209" spans="5:5" ht="30" customHeight="1">
      <c r="E209" s="105"/>
    </row>
    <row r="210" spans="5:5" ht="30" customHeight="1">
      <c r="E210" s="105"/>
    </row>
    <row r="211" spans="5:5" ht="30" customHeight="1">
      <c r="E211" s="105"/>
    </row>
    <row r="212" spans="5:5" ht="30" customHeight="1">
      <c r="E212" s="105"/>
    </row>
    <row r="213" spans="5:5" ht="30" customHeight="1">
      <c r="E213" s="105"/>
    </row>
    <row r="214" spans="5:5" ht="30" customHeight="1">
      <c r="E214" s="105"/>
    </row>
    <row r="215" spans="5:5" ht="30" customHeight="1">
      <c r="E215" s="105"/>
    </row>
    <row r="216" spans="5:5" ht="30" customHeight="1">
      <c r="E216" s="105"/>
    </row>
    <row r="217" spans="5:5" ht="30" customHeight="1">
      <c r="E217" s="105"/>
    </row>
    <row r="218" spans="5:5" ht="30" customHeight="1">
      <c r="E218" s="105"/>
    </row>
    <row r="219" spans="5:5" ht="30" customHeight="1">
      <c r="E219" s="105"/>
    </row>
    <row r="220" spans="5:5" ht="30" customHeight="1">
      <c r="E220" s="105"/>
    </row>
    <row r="221" spans="5:5" ht="30" customHeight="1">
      <c r="E221" s="105"/>
    </row>
    <row r="222" spans="5:5" ht="30" customHeight="1">
      <c r="E222" s="105"/>
    </row>
    <row r="223" spans="5:5" ht="30" customHeight="1">
      <c r="E223" s="105"/>
    </row>
    <row r="224" spans="5:5" ht="30" customHeight="1">
      <c r="E224" s="105"/>
    </row>
    <row r="225" spans="5:5" ht="30" customHeight="1">
      <c r="E225" s="105"/>
    </row>
    <row r="226" spans="5:5" ht="30" customHeight="1">
      <c r="E226" s="105"/>
    </row>
    <row r="227" spans="5:5" ht="30" customHeight="1">
      <c r="E227" s="105"/>
    </row>
    <row r="228" spans="5:5" ht="30" customHeight="1">
      <c r="E228" s="105"/>
    </row>
    <row r="229" spans="5:5" ht="30" customHeight="1">
      <c r="E229" s="105"/>
    </row>
    <row r="230" spans="5:5" ht="30" customHeight="1">
      <c r="E230" s="105"/>
    </row>
    <row r="231" spans="5:5" ht="30" customHeight="1">
      <c r="E231" s="105"/>
    </row>
    <row r="232" spans="5:5" ht="30" customHeight="1">
      <c r="E232" s="105"/>
    </row>
    <row r="233" spans="5:5" ht="30" customHeight="1">
      <c r="E233" s="105"/>
    </row>
    <row r="234" spans="5:5" ht="30" customHeight="1">
      <c r="E234" s="105"/>
    </row>
    <row r="235" spans="5:5" ht="30" customHeight="1">
      <c r="E235" s="105"/>
    </row>
    <row r="236" spans="5:5" ht="30" customHeight="1">
      <c r="E236" s="105"/>
    </row>
    <row r="237" spans="5:5" ht="30" customHeight="1">
      <c r="E237" s="105"/>
    </row>
    <row r="238" spans="5:5" ht="30" customHeight="1">
      <c r="E238" s="105"/>
    </row>
    <row r="239" spans="5:5" ht="30" customHeight="1">
      <c r="E239" s="105"/>
    </row>
    <row r="240" spans="5:5" ht="30" customHeight="1">
      <c r="E240" s="105"/>
    </row>
    <row r="241" spans="5:5" ht="30" customHeight="1">
      <c r="E241" s="105"/>
    </row>
    <row r="242" spans="5:5" ht="30" customHeight="1">
      <c r="E242" s="105"/>
    </row>
    <row r="243" spans="5:5" ht="30" customHeight="1">
      <c r="E243" s="105"/>
    </row>
    <row r="244" spans="5:5" ht="30" customHeight="1">
      <c r="E244" s="105"/>
    </row>
    <row r="245" spans="5:5" ht="30" customHeight="1">
      <c r="E245" s="105"/>
    </row>
    <row r="246" spans="5:5" ht="30" customHeight="1">
      <c r="E246" s="105"/>
    </row>
    <row r="247" spans="5:5" ht="30" customHeight="1">
      <c r="E247" s="105"/>
    </row>
    <row r="248" spans="5:5" ht="30" customHeight="1">
      <c r="E248" s="105"/>
    </row>
    <row r="249" spans="5:5" ht="30" customHeight="1">
      <c r="E249" s="105"/>
    </row>
    <row r="250" spans="5:5" ht="30" customHeight="1">
      <c r="E250" s="105"/>
    </row>
    <row r="251" spans="5:5" ht="30" customHeight="1">
      <c r="E251" s="105"/>
    </row>
    <row r="252" spans="5:5" ht="30" customHeight="1">
      <c r="E252" s="105"/>
    </row>
    <row r="253" spans="5:5" ht="30" customHeight="1">
      <c r="E253" s="105"/>
    </row>
    <row r="254" spans="5:5" ht="30" customHeight="1">
      <c r="E254" s="105"/>
    </row>
    <row r="255" spans="5:5" ht="30" customHeight="1">
      <c r="E255" s="105"/>
    </row>
    <row r="256" spans="5:5" ht="30" customHeight="1">
      <c r="E256" s="105"/>
    </row>
    <row r="257" spans="5:5" ht="30" customHeight="1">
      <c r="E257" s="105"/>
    </row>
    <row r="258" spans="5:5" ht="30" customHeight="1">
      <c r="E258" s="105"/>
    </row>
    <row r="259" spans="5:5" ht="30" customHeight="1">
      <c r="E259" s="105"/>
    </row>
    <row r="260" spans="5:5" ht="30" customHeight="1">
      <c r="E260" s="105"/>
    </row>
    <row r="261" spans="5:5" ht="30" customHeight="1">
      <c r="E261" s="105"/>
    </row>
    <row r="262" spans="5:5" ht="30" customHeight="1">
      <c r="E262" s="105"/>
    </row>
    <row r="263" spans="5:5" ht="30" customHeight="1">
      <c r="E263" s="105"/>
    </row>
    <row r="264" spans="5:5" ht="30" customHeight="1">
      <c r="E264" s="105"/>
    </row>
    <row r="265" spans="5:5" ht="30" customHeight="1">
      <c r="E265" s="105"/>
    </row>
    <row r="266" spans="5:5" ht="30" customHeight="1">
      <c r="E266" s="105"/>
    </row>
    <row r="267" spans="5:5" ht="30" customHeight="1">
      <c r="E267" s="105"/>
    </row>
    <row r="268" spans="5:5" ht="30" customHeight="1">
      <c r="E268" s="105"/>
    </row>
    <row r="269" spans="5:5" ht="30" customHeight="1">
      <c r="E269" s="105"/>
    </row>
    <row r="270" spans="5:5" ht="30" customHeight="1">
      <c r="E270" s="105"/>
    </row>
    <row r="271" spans="5:5" ht="30" customHeight="1">
      <c r="E271" s="105"/>
    </row>
    <row r="272" spans="5:5" ht="30" customHeight="1">
      <c r="E272" s="105"/>
    </row>
    <row r="273" spans="5:5" ht="30" customHeight="1">
      <c r="E273" s="105"/>
    </row>
    <row r="274" spans="5:5" ht="30" customHeight="1">
      <c r="E274" s="105"/>
    </row>
    <row r="275" spans="5:5" ht="30" customHeight="1">
      <c r="E275" s="105"/>
    </row>
    <row r="276" spans="5:5" ht="30" customHeight="1">
      <c r="E276" s="105"/>
    </row>
    <row r="277" spans="5:5" ht="30" customHeight="1">
      <c r="E277" s="105"/>
    </row>
    <row r="278" spans="5:5" ht="30" customHeight="1">
      <c r="E278" s="105"/>
    </row>
    <row r="279" spans="5:5" ht="30" customHeight="1">
      <c r="E279" s="105"/>
    </row>
    <row r="280" spans="5:5" ht="30" customHeight="1">
      <c r="E280" s="105"/>
    </row>
    <row r="281" spans="5:5" ht="30" customHeight="1">
      <c r="E281" s="105"/>
    </row>
    <row r="282" spans="5:5" ht="30" customHeight="1">
      <c r="E282" s="105"/>
    </row>
    <row r="283" spans="5:5" ht="30" customHeight="1">
      <c r="E283" s="105"/>
    </row>
    <row r="284" spans="5:5" ht="30" customHeight="1">
      <c r="E284" s="105"/>
    </row>
    <row r="285" spans="5:5" ht="30" customHeight="1">
      <c r="E285" s="105"/>
    </row>
    <row r="286" spans="5:5" ht="30" customHeight="1">
      <c r="E286" s="105"/>
    </row>
    <row r="287" spans="5:5" ht="30" customHeight="1">
      <c r="E287" s="105"/>
    </row>
    <row r="288" spans="5:5" ht="30" customHeight="1">
      <c r="E288" s="105"/>
    </row>
    <row r="289" spans="5:5" ht="30" customHeight="1">
      <c r="E289" s="105"/>
    </row>
    <row r="290" spans="5:5" ht="30" customHeight="1">
      <c r="E290" s="105"/>
    </row>
    <row r="291" spans="5:5" ht="30" customHeight="1">
      <c r="E291" s="105"/>
    </row>
    <row r="292" spans="5:5" ht="30" customHeight="1">
      <c r="E292" s="105"/>
    </row>
    <row r="293" spans="5:5" ht="30" customHeight="1">
      <c r="E293" s="105"/>
    </row>
    <row r="294" spans="5:5" ht="30" customHeight="1">
      <c r="E294" s="105"/>
    </row>
    <row r="295" spans="5:5" ht="30" customHeight="1">
      <c r="E295" s="105"/>
    </row>
    <row r="296" spans="5:5" ht="30" customHeight="1">
      <c r="E296" s="105"/>
    </row>
    <row r="297" spans="5:5" ht="30" customHeight="1">
      <c r="E297" s="105"/>
    </row>
    <row r="298" spans="5:5" ht="30" customHeight="1">
      <c r="E298" s="105"/>
    </row>
    <row r="299" spans="5:5" ht="30" customHeight="1">
      <c r="E299" s="105"/>
    </row>
    <row r="300" spans="5:5" ht="30" customHeight="1">
      <c r="E300" s="105"/>
    </row>
    <row r="301" spans="5:5" ht="30" customHeight="1">
      <c r="E301" s="105"/>
    </row>
    <row r="302" spans="5:5" ht="30" customHeight="1">
      <c r="E302" s="105"/>
    </row>
    <row r="303" spans="5:5" ht="30" customHeight="1">
      <c r="E303" s="105"/>
    </row>
    <row r="304" spans="5:5" ht="30" customHeight="1">
      <c r="E304" s="105"/>
    </row>
    <row r="305" spans="5:5" ht="30" customHeight="1">
      <c r="E305" s="105"/>
    </row>
    <row r="306" spans="5:5" ht="30" customHeight="1">
      <c r="E306" s="105"/>
    </row>
    <row r="307" spans="5:5" ht="30" customHeight="1">
      <c r="E307" s="105"/>
    </row>
    <row r="308" spans="5:5" ht="30" customHeight="1">
      <c r="E308" s="105"/>
    </row>
    <row r="309" spans="5:5" ht="30" customHeight="1">
      <c r="E309" s="105"/>
    </row>
    <row r="310" spans="5:5" ht="30" customHeight="1">
      <c r="E310" s="105"/>
    </row>
    <row r="311" spans="5:5" ht="30" customHeight="1">
      <c r="E311" s="105"/>
    </row>
    <row r="312" spans="5:5" ht="30" customHeight="1">
      <c r="E312" s="105"/>
    </row>
    <row r="313" spans="5:5" ht="30" customHeight="1">
      <c r="E313" s="105"/>
    </row>
    <row r="314" spans="5:5" ht="30" customHeight="1">
      <c r="E314" s="105"/>
    </row>
    <row r="315" spans="5:5" ht="30" customHeight="1">
      <c r="E315" s="105"/>
    </row>
    <row r="316" spans="5:5" ht="30" customHeight="1">
      <c r="E316" s="105"/>
    </row>
    <row r="317" spans="5:5" ht="30" customHeight="1">
      <c r="E317" s="105"/>
    </row>
    <row r="318" spans="5:5" ht="30" customHeight="1">
      <c r="E318" s="105"/>
    </row>
    <row r="319" spans="5:5" ht="30" customHeight="1">
      <c r="E319" s="105"/>
    </row>
    <row r="320" spans="5:5" ht="30" customHeight="1">
      <c r="E320" s="105"/>
    </row>
    <row r="321" spans="5:5" ht="30" customHeight="1">
      <c r="E321" s="105"/>
    </row>
    <row r="322" spans="5:5" ht="30" customHeight="1">
      <c r="E322" s="105"/>
    </row>
    <row r="323" spans="5:5" ht="30" customHeight="1">
      <c r="E323" s="105"/>
    </row>
    <row r="324" spans="5:5" ht="30" customHeight="1">
      <c r="E324" s="105"/>
    </row>
    <row r="325" spans="5:5" ht="30" customHeight="1">
      <c r="E325" s="105"/>
    </row>
    <row r="326" spans="5:5" ht="30" customHeight="1">
      <c r="E326" s="105"/>
    </row>
    <row r="327" spans="5:5" ht="30" customHeight="1">
      <c r="E327" s="105"/>
    </row>
    <row r="328" spans="5:5" ht="30" customHeight="1">
      <c r="E328" s="105"/>
    </row>
    <row r="329" spans="5:5" ht="30" customHeight="1">
      <c r="E329" s="105"/>
    </row>
    <row r="330" spans="5:5" ht="30" customHeight="1">
      <c r="E330" s="105"/>
    </row>
    <row r="331" spans="5:5" ht="30" customHeight="1">
      <c r="E331" s="105"/>
    </row>
    <row r="332" spans="5:5" ht="30" customHeight="1">
      <c r="E332" s="105"/>
    </row>
    <row r="333" spans="5:5" ht="30" customHeight="1">
      <c r="E333" s="105"/>
    </row>
    <row r="334" spans="5:5" ht="30" customHeight="1">
      <c r="E334" s="105"/>
    </row>
    <row r="335" spans="5:5" ht="30" customHeight="1">
      <c r="E335" s="105"/>
    </row>
    <row r="336" spans="5:5" ht="30" customHeight="1">
      <c r="E336" s="105"/>
    </row>
    <row r="337" spans="5:5" ht="30" customHeight="1">
      <c r="E337" s="105"/>
    </row>
    <row r="338" spans="5:5" ht="30" customHeight="1">
      <c r="E338" s="105"/>
    </row>
    <row r="339" spans="5:5" ht="30" customHeight="1">
      <c r="E339" s="105"/>
    </row>
    <row r="340" spans="5:5" ht="30" customHeight="1">
      <c r="E340" s="105"/>
    </row>
    <row r="341" spans="5:5" ht="30" customHeight="1">
      <c r="E341" s="105"/>
    </row>
    <row r="342" spans="5:5" ht="30" customHeight="1">
      <c r="E342" s="105"/>
    </row>
    <row r="343" spans="5:5" ht="30" customHeight="1">
      <c r="E343" s="105"/>
    </row>
    <row r="344" spans="5:5" ht="30" customHeight="1">
      <c r="E344" s="105"/>
    </row>
    <row r="345" spans="5:5" ht="30" customHeight="1">
      <c r="E345" s="105"/>
    </row>
    <row r="346" spans="5:5" ht="30" customHeight="1">
      <c r="E346" s="105"/>
    </row>
    <row r="347" spans="5:5" ht="30" customHeight="1">
      <c r="E347" s="105"/>
    </row>
    <row r="348" spans="5:5" ht="30" customHeight="1">
      <c r="E348" s="105"/>
    </row>
    <row r="349" spans="5:5" ht="30" customHeight="1">
      <c r="E349" s="105"/>
    </row>
    <row r="350" spans="5:5" ht="30" customHeight="1">
      <c r="E350" s="105"/>
    </row>
    <row r="351" spans="5:5" ht="30" customHeight="1">
      <c r="E351" s="105"/>
    </row>
    <row r="352" spans="5:5" ht="30" customHeight="1">
      <c r="E352" s="105"/>
    </row>
    <row r="353" spans="5:5" ht="30" customHeight="1">
      <c r="E353" s="105"/>
    </row>
    <row r="354" spans="5:5" ht="30" customHeight="1">
      <c r="E354" s="105"/>
    </row>
    <row r="355" spans="5:5" ht="30" customHeight="1">
      <c r="E355" s="105"/>
    </row>
    <row r="356" spans="5:5" ht="30" customHeight="1">
      <c r="E356" s="105"/>
    </row>
    <row r="357" spans="5:5" ht="30" customHeight="1">
      <c r="E357" s="105"/>
    </row>
    <row r="358" spans="5:5" ht="30" customHeight="1">
      <c r="E358" s="105"/>
    </row>
    <row r="359" spans="5:5" ht="30" customHeight="1">
      <c r="E359" s="105"/>
    </row>
    <row r="360" spans="5:5" ht="30" customHeight="1">
      <c r="E360" s="105"/>
    </row>
    <row r="361" spans="5:5" ht="30" customHeight="1">
      <c r="E361" s="105"/>
    </row>
    <row r="362" spans="5:5" ht="30" customHeight="1">
      <c r="E362" s="105"/>
    </row>
    <row r="363" spans="5:5" ht="30" customHeight="1">
      <c r="E363" s="105"/>
    </row>
    <row r="364" spans="5:5" ht="30" customHeight="1">
      <c r="E364" s="105"/>
    </row>
    <row r="365" spans="5:5" ht="30" customHeight="1">
      <c r="E365" s="105"/>
    </row>
    <row r="366" spans="5:5" ht="30" customHeight="1">
      <c r="E366" s="105"/>
    </row>
    <row r="367" spans="5:5" ht="30" customHeight="1">
      <c r="E367" s="105"/>
    </row>
    <row r="368" spans="5:5" ht="30" customHeight="1">
      <c r="E368" s="105"/>
    </row>
    <row r="369" spans="5:5" ht="30" customHeight="1">
      <c r="E369" s="105"/>
    </row>
    <row r="370" spans="5:5" ht="30" customHeight="1">
      <c r="E370" s="105"/>
    </row>
    <row r="371" spans="5:5" ht="30" customHeight="1">
      <c r="E371" s="105"/>
    </row>
    <row r="372" spans="5:5" ht="30" customHeight="1">
      <c r="E372" s="105"/>
    </row>
    <row r="373" spans="5:5" ht="30" customHeight="1">
      <c r="E373" s="105"/>
    </row>
    <row r="374" spans="5:5" ht="30" customHeight="1">
      <c r="E374" s="105"/>
    </row>
    <row r="375" spans="5:5" ht="30" customHeight="1">
      <c r="E375" s="105"/>
    </row>
    <row r="376" spans="5:5" ht="30" customHeight="1">
      <c r="E376" s="105"/>
    </row>
    <row r="377" spans="5:5" ht="30" customHeight="1">
      <c r="E377" s="105"/>
    </row>
    <row r="378" spans="5:5" ht="30" customHeight="1">
      <c r="E378" s="105"/>
    </row>
    <row r="379" spans="5:5" ht="30" customHeight="1">
      <c r="E379" s="105"/>
    </row>
    <row r="380" spans="5:5" ht="30" customHeight="1">
      <c r="E380" s="105"/>
    </row>
    <row r="381" spans="5:5" ht="30" customHeight="1">
      <c r="E381" s="105"/>
    </row>
    <row r="382" spans="5:5" ht="30" customHeight="1">
      <c r="E382" s="105"/>
    </row>
    <row r="383" spans="5:5" ht="30" customHeight="1">
      <c r="E383" s="105"/>
    </row>
    <row r="384" spans="5:5" ht="30" customHeight="1">
      <c r="E384" s="105"/>
    </row>
    <row r="385" spans="5:5" ht="30" customHeight="1">
      <c r="E385" s="105"/>
    </row>
    <row r="386" spans="5:5" ht="30" customHeight="1">
      <c r="E386" s="105"/>
    </row>
    <row r="387" spans="5:5" ht="30" customHeight="1">
      <c r="E387" s="105"/>
    </row>
    <row r="388" spans="5:5" ht="30" customHeight="1">
      <c r="E388" s="105"/>
    </row>
    <row r="389" spans="5:5" ht="30" customHeight="1">
      <c r="E389" s="105"/>
    </row>
    <row r="390" spans="5:5" ht="30" customHeight="1">
      <c r="E390" s="105"/>
    </row>
    <row r="391" spans="5:5" ht="30" customHeight="1">
      <c r="E391" s="105"/>
    </row>
    <row r="392" spans="5:5" ht="30" customHeight="1">
      <c r="E392" s="105"/>
    </row>
    <row r="393" spans="5:5" ht="30" customHeight="1">
      <c r="E393" s="105"/>
    </row>
    <row r="394" spans="5:5" ht="30" customHeight="1">
      <c r="E394" s="105"/>
    </row>
    <row r="395" spans="5:5" ht="30" customHeight="1">
      <c r="E395" s="105"/>
    </row>
    <row r="396" spans="5:5" ht="30" customHeight="1">
      <c r="E396" s="105"/>
    </row>
    <row r="397" spans="5:5" ht="30" customHeight="1">
      <c r="E397" s="105"/>
    </row>
    <row r="398" spans="5:5" ht="30" customHeight="1">
      <c r="E398" s="105"/>
    </row>
    <row r="399" spans="5:5" ht="30" customHeight="1">
      <c r="E399" s="105"/>
    </row>
    <row r="400" spans="5:5" ht="30" customHeight="1">
      <c r="E400" s="105"/>
    </row>
    <row r="401" spans="5:5" ht="30" customHeight="1">
      <c r="E401" s="105"/>
    </row>
    <row r="402" spans="5:5" ht="30" customHeight="1">
      <c r="E402" s="105"/>
    </row>
    <row r="403" spans="5:5" ht="30" customHeight="1">
      <c r="E403" s="105"/>
    </row>
    <row r="404" spans="5:5" ht="30" customHeight="1">
      <c r="E404" s="105"/>
    </row>
    <row r="405" spans="5:5" ht="30" customHeight="1">
      <c r="E405" s="105"/>
    </row>
    <row r="406" spans="5:5" ht="30" customHeight="1">
      <c r="E406" s="105"/>
    </row>
    <row r="407" spans="5:5" ht="30" customHeight="1">
      <c r="E407" s="105"/>
    </row>
    <row r="408" spans="5:5" ht="30" customHeight="1">
      <c r="E408" s="105"/>
    </row>
    <row r="409" spans="5:5" ht="30" customHeight="1">
      <c r="E409" s="105"/>
    </row>
    <row r="410" spans="5:5" ht="30" customHeight="1">
      <c r="E410" s="105"/>
    </row>
    <row r="411" spans="5:5" ht="30" customHeight="1">
      <c r="E411" s="105"/>
    </row>
    <row r="412" spans="5:5" ht="30" customHeight="1">
      <c r="E412" s="105"/>
    </row>
    <row r="413" spans="5:5" ht="30" customHeight="1">
      <c r="E413" s="105"/>
    </row>
    <row r="414" spans="5:5" ht="30" customHeight="1">
      <c r="E414" s="105"/>
    </row>
    <row r="415" spans="5:5" ht="30" customHeight="1">
      <c r="E415" s="105"/>
    </row>
    <row r="416" spans="5:5" ht="30" customHeight="1">
      <c r="E416" s="105"/>
    </row>
    <row r="417" spans="5:5" ht="30" customHeight="1">
      <c r="E417" s="105"/>
    </row>
    <row r="418" spans="5:5" ht="30" customHeight="1">
      <c r="E418" s="105"/>
    </row>
    <row r="419" spans="5:5" ht="30" customHeight="1">
      <c r="E419" s="105"/>
    </row>
    <row r="420" spans="5:5" ht="30" customHeight="1">
      <c r="E420" s="105"/>
    </row>
    <row r="421" spans="5:5" ht="30" customHeight="1">
      <c r="E421" s="105"/>
    </row>
    <row r="422" spans="5:5" ht="30" customHeight="1">
      <c r="E422" s="105"/>
    </row>
    <row r="423" spans="5:5" ht="30" customHeight="1">
      <c r="E423" s="105"/>
    </row>
    <row r="424" spans="5:5" ht="30" customHeight="1">
      <c r="E424" s="105"/>
    </row>
    <row r="425" spans="5:5" ht="30" customHeight="1">
      <c r="E425" s="105"/>
    </row>
    <row r="426" spans="5:5" ht="30" customHeight="1">
      <c r="E426" s="105"/>
    </row>
    <row r="427" spans="5:5" ht="30" customHeight="1">
      <c r="E427" s="105"/>
    </row>
    <row r="428" spans="5:5" ht="30" customHeight="1">
      <c r="E428" s="105"/>
    </row>
    <row r="429" spans="5:5" ht="30" customHeight="1">
      <c r="E429" s="105"/>
    </row>
    <row r="430" spans="5:5" ht="30" customHeight="1">
      <c r="E430" s="105"/>
    </row>
    <row r="431" spans="5:5" ht="30" customHeight="1">
      <c r="E431" s="105"/>
    </row>
    <row r="432" spans="5:5" ht="30" customHeight="1">
      <c r="E432" s="105"/>
    </row>
    <row r="433" spans="5:5" ht="30" customHeight="1">
      <c r="E433" s="105"/>
    </row>
    <row r="434" spans="5:5" ht="30" customHeight="1">
      <c r="E434" s="105"/>
    </row>
    <row r="435" spans="5:5" ht="30" customHeight="1">
      <c r="E435" s="105"/>
    </row>
    <row r="436" spans="5:5" ht="30" customHeight="1">
      <c r="E436" s="105"/>
    </row>
    <row r="437" spans="5:5" ht="30" customHeight="1">
      <c r="E437" s="105"/>
    </row>
    <row r="438" spans="5:5" ht="30" customHeight="1">
      <c r="E438" s="105"/>
    </row>
    <row r="439" spans="5:5" ht="30" customHeight="1">
      <c r="E439" s="105"/>
    </row>
    <row r="440" spans="5:5" ht="30" customHeight="1">
      <c r="E440" s="105"/>
    </row>
    <row r="441" spans="5:5" ht="30" customHeight="1">
      <c r="E441" s="105"/>
    </row>
    <row r="442" spans="5:5" ht="30" customHeight="1">
      <c r="E442" s="105"/>
    </row>
    <row r="443" spans="5:5" ht="30" customHeight="1">
      <c r="E443" s="105"/>
    </row>
    <row r="444" spans="5:5" ht="30" customHeight="1">
      <c r="E444" s="105"/>
    </row>
    <row r="445" spans="5:5" ht="30" customHeight="1">
      <c r="E445" s="105"/>
    </row>
    <row r="446" spans="5:5" ht="30" customHeight="1">
      <c r="E446" s="105"/>
    </row>
    <row r="447" spans="5:5" ht="30" customHeight="1">
      <c r="E447" s="105"/>
    </row>
    <row r="448" spans="5:5" ht="30" customHeight="1">
      <c r="E448" s="105"/>
    </row>
    <row r="449" spans="5:5" ht="30" customHeight="1">
      <c r="E449" s="105"/>
    </row>
    <row r="450" spans="5:5" ht="30" customHeight="1">
      <c r="E450" s="105"/>
    </row>
    <row r="451" spans="5:5" ht="30" customHeight="1">
      <c r="E451" s="105"/>
    </row>
    <row r="452" spans="5:5" ht="30" customHeight="1">
      <c r="E452" s="105"/>
    </row>
    <row r="453" spans="5:5" ht="30" customHeight="1">
      <c r="E453" s="105"/>
    </row>
    <row r="454" spans="5:5" ht="30" customHeight="1">
      <c r="E454" s="105"/>
    </row>
    <row r="455" spans="5:5" ht="30" customHeight="1">
      <c r="E455" s="105"/>
    </row>
    <row r="456" spans="5:5" ht="30" customHeight="1">
      <c r="E456" s="105"/>
    </row>
    <row r="457" spans="5:5" ht="30" customHeight="1">
      <c r="E457" s="105"/>
    </row>
    <row r="458" spans="5:5" ht="30" customHeight="1">
      <c r="E458" s="105"/>
    </row>
    <row r="459" spans="5:5" ht="30" customHeight="1">
      <c r="E459" s="105"/>
    </row>
    <row r="460" spans="5:5" ht="30" customHeight="1">
      <c r="E460" s="105"/>
    </row>
    <row r="461" spans="5:5" ht="30" customHeight="1">
      <c r="E461" s="105"/>
    </row>
    <row r="462" spans="5:5" ht="30" customHeight="1">
      <c r="E462" s="105"/>
    </row>
    <row r="463" spans="5:5" ht="30" customHeight="1">
      <c r="E463" s="105"/>
    </row>
    <row r="464" spans="5:5" ht="30" customHeight="1">
      <c r="E464" s="105"/>
    </row>
    <row r="465" spans="5:5" ht="30" customHeight="1">
      <c r="E465" s="105"/>
    </row>
    <row r="466" spans="5:5" ht="30" customHeight="1">
      <c r="E466" s="105"/>
    </row>
    <row r="467" spans="5:5" ht="30" customHeight="1">
      <c r="E467" s="105"/>
    </row>
    <row r="468" spans="5:5" ht="30" customHeight="1">
      <c r="E468" s="105"/>
    </row>
    <row r="469" spans="5:5" ht="30" customHeight="1">
      <c r="E469" s="105"/>
    </row>
    <row r="470" spans="5:5" ht="30" customHeight="1">
      <c r="E470" s="105"/>
    </row>
    <row r="471" spans="5:5" ht="30" customHeight="1">
      <c r="E471" s="105"/>
    </row>
    <row r="472" spans="5:5" ht="30" customHeight="1">
      <c r="E472" s="105"/>
    </row>
    <row r="473" spans="5:5" ht="30" customHeight="1">
      <c r="E473" s="105"/>
    </row>
    <row r="474" spans="5:5" ht="30" customHeight="1">
      <c r="E474" s="105"/>
    </row>
    <row r="475" spans="5:5" ht="30" customHeight="1">
      <c r="E475" s="105"/>
    </row>
    <row r="476" spans="5:5" ht="30" customHeight="1">
      <c r="E476" s="105"/>
    </row>
    <row r="477" spans="5:5" ht="30" customHeight="1">
      <c r="E477" s="105"/>
    </row>
    <row r="478" spans="5:5" ht="30" customHeight="1">
      <c r="E478" s="105"/>
    </row>
    <row r="479" spans="5:5" ht="30" customHeight="1">
      <c r="E479" s="105"/>
    </row>
    <row r="480" spans="5:5" ht="30" customHeight="1">
      <c r="E480" s="105"/>
    </row>
    <row r="481" spans="5:5" ht="30" customHeight="1">
      <c r="E481" s="105"/>
    </row>
    <row r="482" spans="5:5" ht="30" customHeight="1">
      <c r="E482" s="105"/>
    </row>
    <row r="483" spans="5:5" ht="30" customHeight="1">
      <c r="E483" s="105"/>
    </row>
    <row r="484" spans="5:5" ht="30" customHeight="1">
      <c r="E484" s="105"/>
    </row>
  </sheetData>
  <mergeCells count="31">
    <mergeCell ref="A5:A10"/>
    <mergeCell ref="B5:B6"/>
    <mergeCell ref="B7:B10"/>
    <mergeCell ref="M7:M10"/>
    <mergeCell ref="B1:M1"/>
    <mergeCell ref="E2:M2"/>
    <mergeCell ref="A3:A4"/>
    <mergeCell ref="B3:B4"/>
    <mergeCell ref="C3:C4"/>
    <mergeCell ref="D3:D4"/>
    <mergeCell ref="E3:E4"/>
    <mergeCell ref="F3:F4"/>
    <mergeCell ref="G3:G4"/>
    <mergeCell ref="H3:H4"/>
    <mergeCell ref="I3:J3"/>
    <mergeCell ref="K3:L3"/>
    <mergeCell ref="A11:A22"/>
    <mergeCell ref="B11:B14"/>
    <mergeCell ref="M11:M22"/>
    <mergeCell ref="B36:D36"/>
    <mergeCell ref="B37:M37"/>
    <mergeCell ref="A24:A33"/>
    <mergeCell ref="B24:B33"/>
    <mergeCell ref="M24:M33"/>
    <mergeCell ref="Q20:Q25"/>
    <mergeCell ref="P30:P34"/>
    <mergeCell ref="M3:M4"/>
    <mergeCell ref="B38:M38"/>
    <mergeCell ref="O11:O14"/>
    <mergeCell ref="B15:B18"/>
    <mergeCell ref="B19:B22"/>
  </mergeCells>
  <phoneticPr fontId="5" type="noConversion"/>
  <pageMargins left="0.511811023622047" right="0.31496062992126012" top="0.55118110236220508" bottom="0.55118110236220508" header="0.31496062992126012" footer="0.31496062992126012"/>
  <pageSetup paperSize="9" scale="43" fitToWidth="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E24" sqref="E24"/>
    </sheetView>
  </sheetViews>
  <sheetFormatPr defaultRowHeight="16.5"/>
  <cols>
    <col min="1" max="1" width="3.875" style="491" customWidth="1"/>
    <col min="2" max="2" width="8.75" style="491" customWidth="1"/>
    <col min="3" max="3" width="7.5" style="491" customWidth="1"/>
    <col min="4" max="4" width="29.5" style="491" customWidth="1"/>
    <col min="5" max="5" width="63.125" style="491" customWidth="1"/>
    <col min="6" max="7" width="5.625" style="491" customWidth="1"/>
    <col min="8" max="8" width="7.375" style="491" customWidth="1"/>
    <col min="9" max="12" width="5.625" style="491" customWidth="1"/>
    <col min="13" max="13" width="9.75" style="491" customWidth="1"/>
    <col min="14" max="256" width="9" style="491"/>
    <col min="257" max="257" width="3.875" style="491" customWidth="1"/>
    <col min="258" max="258" width="8.75" style="491" customWidth="1"/>
    <col min="259" max="259" width="7.5" style="491" customWidth="1"/>
    <col min="260" max="260" width="29.5" style="491" customWidth="1"/>
    <col min="261" max="261" width="63.125" style="491" customWidth="1"/>
    <col min="262" max="263" width="5.625" style="491" customWidth="1"/>
    <col min="264" max="264" width="7.375" style="491" customWidth="1"/>
    <col min="265" max="268" width="5.625" style="491" customWidth="1"/>
    <col min="269" max="269" width="9.75" style="491" customWidth="1"/>
    <col min="270" max="512" width="9" style="491"/>
    <col min="513" max="513" width="3.875" style="491" customWidth="1"/>
    <col min="514" max="514" width="8.75" style="491" customWidth="1"/>
    <col min="515" max="515" width="7.5" style="491" customWidth="1"/>
    <col min="516" max="516" width="29.5" style="491" customWidth="1"/>
    <col min="517" max="517" width="63.125" style="491" customWidth="1"/>
    <col min="518" max="519" width="5.625" style="491" customWidth="1"/>
    <col min="520" max="520" width="7.375" style="491" customWidth="1"/>
    <col min="521" max="524" width="5.625" style="491" customWidth="1"/>
    <col min="525" max="525" width="9.75" style="491" customWidth="1"/>
    <col min="526" max="768" width="9" style="491"/>
    <col min="769" max="769" width="3.875" style="491" customWidth="1"/>
    <col min="770" max="770" width="8.75" style="491" customWidth="1"/>
    <col min="771" max="771" width="7.5" style="491" customWidth="1"/>
    <col min="772" max="772" width="29.5" style="491" customWidth="1"/>
    <col min="773" max="773" width="63.125" style="491" customWidth="1"/>
    <col min="774" max="775" width="5.625" style="491" customWidth="1"/>
    <col min="776" max="776" width="7.375" style="491" customWidth="1"/>
    <col min="777" max="780" width="5.625" style="491" customWidth="1"/>
    <col min="781" max="781" width="9.75" style="491" customWidth="1"/>
    <col min="782" max="1024" width="9" style="491"/>
    <col min="1025" max="1025" width="3.875" style="491" customWidth="1"/>
    <col min="1026" max="1026" width="8.75" style="491" customWidth="1"/>
    <col min="1027" max="1027" width="7.5" style="491" customWidth="1"/>
    <col min="1028" max="1028" width="29.5" style="491" customWidth="1"/>
    <col min="1029" max="1029" width="63.125" style="491" customWidth="1"/>
    <col min="1030" max="1031" width="5.625" style="491" customWidth="1"/>
    <col min="1032" max="1032" width="7.375" style="491" customWidth="1"/>
    <col min="1033" max="1036" width="5.625" style="491" customWidth="1"/>
    <col min="1037" max="1037" width="9.75" style="491" customWidth="1"/>
    <col min="1038" max="1280" width="9" style="491"/>
    <col min="1281" max="1281" width="3.875" style="491" customWidth="1"/>
    <col min="1282" max="1282" width="8.75" style="491" customWidth="1"/>
    <col min="1283" max="1283" width="7.5" style="491" customWidth="1"/>
    <col min="1284" max="1284" width="29.5" style="491" customWidth="1"/>
    <col min="1285" max="1285" width="63.125" style="491" customWidth="1"/>
    <col min="1286" max="1287" width="5.625" style="491" customWidth="1"/>
    <col min="1288" max="1288" width="7.375" style="491" customWidth="1"/>
    <col min="1289" max="1292" width="5.625" style="491" customWidth="1"/>
    <col min="1293" max="1293" width="9.75" style="491" customWidth="1"/>
    <col min="1294" max="1536" width="9" style="491"/>
    <col min="1537" max="1537" width="3.875" style="491" customWidth="1"/>
    <col min="1538" max="1538" width="8.75" style="491" customWidth="1"/>
    <col min="1539" max="1539" width="7.5" style="491" customWidth="1"/>
    <col min="1540" max="1540" width="29.5" style="491" customWidth="1"/>
    <col min="1541" max="1541" width="63.125" style="491" customWidth="1"/>
    <col min="1542" max="1543" width="5.625" style="491" customWidth="1"/>
    <col min="1544" max="1544" width="7.375" style="491" customWidth="1"/>
    <col min="1545" max="1548" width="5.625" style="491" customWidth="1"/>
    <col min="1549" max="1549" width="9.75" style="491" customWidth="1"/>
    <col min="1550" max="1792" width="9" style="491"/>
    <col min="1793" max="1793" width="3.875" style="491" customWidth="1"/>
    <col min="1794" max="1794" width="8.75" style="491" customWidth="1"/>
    <col min="1795" max="1795" width="7.5" style="491" customWidth="1"/>
    <col min="1796" max="1796" width="29.5" style="491" customWidth="1"/>
    <col min="1797" max="1797" width="63.125" style="491" customWidth="1"/>
    <col min="1798" max="1799" width="5.625" style="491" customWidth="1"/>
    <col min="1800" max="1800" width="7.375" style="491" customWidth="1"/>
    <col min="1801" max="1804" width="5.625" style="491" customWidth="1"/>
    <col min="1805" max="1805" width="9.75" style="491" customWidth="1"/>
    <col min="1806" max="2048" width="9" style="491"/>
    <col min="2049" max="2049" width="3.875" style="491" customWidth="1"/>
    <col min="2050" max="2050" width="8.75" style="491" customWidth="1"/>
    <col min="2051" max="2051" width="7.5" style="491" customWidth="1"/>
    <col min="2052" max="2052" width="29.5" style="491" customWidth="1"/>
    <col min="2053" max="2053" width="63.125" style="491" customWidth="1"/>
    <col min="2054" max="2055" width="5.625" style="491" customWidth="1"/>
    <col min="2056" max="2056" width="7.375" style="491" customWidth="1"/>
    <col min="2057" max="2060" width="5.625" style="491" customWidth="1"/>
    <col min="2061" max="2061" width="9.75" style="491" customWidth="1"/>
    <col min="2062" max="2304" width="9" style="491"/>
    <col min="2305" max="2305" width="3.875" style="491" customWidth="1"/>
    <col min="2306" max="2306" width="8.75" style="491" customWidth="1"/>
    <col min="2307" max="2307" width="7.5" style="491" customWidth="1"/>
    <col min="2308" max="2308" width="29.5" style="491" customWidth="1"/>
    <col min="2309" max="2309" width="63.125" style="491" customWidth="1"/>
    <col min="2310" max="2311" width="5.625" style="491" customWidth="1"/>
    <col min="2312" max="2312" width="7.375" style="491" customWidth="1"/>
    <col min="2313" max="2316" width="5.625" style="491" customWidth="1"/>
    <col min="2317" max="2317" width="9.75" style="491" customWidth="1"/>
    <col min="2318" max="2560" width="9" style="491"/>
    <col min="2561" max="2561" width="3.875" style="491" customWidth="1"/>
    <col min="2562" max="2562" width="8.75" style="491" customWidth="1"/>
    <col min="2563" max="2563" width="7.5" style="491" customWidth="1"/>
    <col min="2564" max="2564" width="29.5" style="491" customWidth="1"/>
    <col min="2565" max="2565" width="63.125" style="491" customWidth="1"/>
    <col min="2566" max="2567" width="5.625" style="491" customWidth="1"/>
    <col min="2568" max="2568" width="7.375" style="491" customWidth="1"/>
    <col min="2569" max="2572" width="5.625" style="491" customWidth="1"/>
    <col min="2573" max="2573" width="9.75" style="491" customWidth="1"/>
    <col min="2574" max="2816" width="9" style="491"/>
    <col min="2817" max="2817" width="3.875" style="491" customWidth="1"/>
    <col min="2818" max="2818" width="8.75" style="491" customWidth="1"/>
    <col min="2819" max="2819" width="7.5" style="491" customWidth="1"/>
    <col min="2820" max="2820" width="29.5" style="491" customWidth="1"/>
    <col min="2821" max="2821" width="63.125" style="491" customWidth="1"/>
    <col min="2822" max="2823" width="5.625" style="491" customWidth="1"/>
    <col min="2824" max="2824" width="7.375" style="491" customWidth="1"/>
    <col min="2825" max="2828" width="5.625" style="491" customWidth="1"/>
    <col min="2829" max="2829" width="9.75" style="491" customWidth="1"/>
    <col min="2830" max="3072" width="9" style="491"/>
    <col min="3073" max="3073" width="3.875" style="491" customWidth="1"/>
    <col min="3074" max="3074" width="8.75" style="491" customWidth="1"/>
    <col min="3075" max="3075" width="7.5" style="491" customWidth="1"/>
    <col min="3076" max="3076" width="29.5" style="491" customWidth="1"/>
    <col min="3077" max="3077" width="63.125" style="491" customWidth="1"/>
    <col min="3078" max="3079" width="5.625" style="491" customWidth="1"/>
    <col min="3080" max="3080" width="7.375" style="491" customWidth="1"/>
    <col min="3081" max="3084" width="5.625" style="491" customWidth="1"/>
    <col min="3085" max="3085" width="9.75" style="491" customWidth="1"/>
    <col min="3086" max="3328" width="9" style="491"/>
    <col min="3329" max="3329" width="3.875" style="491" customWidth="1"/>
    <col min="3330" max="3330" width="8.75" style="491" customWidth="1"/>
    <col min="3331" max="3331" width="7.5" style="491" customWidth="1"/>
    <col min="3332" max="3332" width="29.5" style="491" customWidth="1"/>
    <col min="3333" max="3333" width="63.125" style="491" customWidth="1"/>
    <col min="3334" max="3335" width="5.625" style="491" customWidth="1"/>
    <col min="3336" max="3336" width="7.375" style="491" customWidth="1"/>
    <col min="3337" max="3340" width="5.625" style="491" customWidth="1"/>
    <col min="3341" max="3341" width="9.75" style="491" customWidth="1"/>
    <col min="3342" max="3584" width="9" style="491"/>
    <col min="3585" max="3585" width="3.875" style="491" customWidth="1"/>
    <col min="3586" max="3586" width="8.75" style="491" customWidth="1"/>
    <col min="3587" max="3587" width="7.5" style="491" customWidth="1"/>
    <col min="3588" max="3588" width="29.5" style="491" customWidth="1"/>
    <col min="3589" max="3589" width="63.125" style="491" customWidth="1"/>
    <col min="3590" max="3591" width="5.625" style="491" customWidth="1"/>
    <col min="3592" max="3592" width="7.375" style="491" customWidth="1"/>
    <col min="3593" max="3596" width="5.625" style="491" customWidth="1"/>
    <col min="3597" max="3597" width="9.75" style="491" customWidth="1"/>
    <col min="3598" max="3840" width="9" style="491"/>
    <col min="3841" max="3841" width="3.875" style="491" customWidth="1"/>
    <col min="3842" max="3842" width="8.75" style="491" customWidth="1"/>
    <col min="3843" max="3843" width="7.5" style="491" customWidth="1"/>
    <col min="3844" max="3844" width="29.5" style="491" customWidth="1"/>
    <col min="3845" max="3845" width="63.125" style="491" customWidth="1"/>
    <col min="3846" max="3847" width="5.625" style="491" customWidth="1"/>
    <col min="3848" max="3848" width="7.375" style="491" customWidth="1"/>
    <col min="3849" max="3852" width="5.625" style="491" customWidth="1"/>
    <col min="3853" max="3853" width="9.75" style="491" customWidth="1"/>
    <col min="3854" max="4096" width="9" style="491"/>
    <col min="4097" max="4097" width="3.875" style="491" customWidth="1"/>
    <col min="4098" max="4098" width="8.75" style="491" customWidth="1"/>
    <col min="4099" max="4099" width="7.5" style="491" customWidth="1"/>
    <col min="4100" max="4100" width="29.5" style="491" customWidth="1"/>
    <col min="4101" max="4101" width="63.125" style="491" customWidth="1"/>
    <col min="4102" max="4103" width="5.625" style="491" customWidth="1"/>
    <col min="4104" max="4104" width="7.375" style="491" customWidth="1"/>
    <col min="4105" max="4108" width="5.625" style="491" customWidth="1"/>
    <col min="4109" max="4109" width="9.75" style="491" customWidth="1"/>
    <col min="4110" max="4352" width="9" style="491"/>
    <col min="4353" max="4353" width="3.875" style="491" customWidth="1"/>
    <col min="4354" max="4354" width="8.75" style="491" customWidth="1"/>
    <col min="4355" max="4355" width="7.5" style="491" customWidth="1"/>
    <col min="4356" max="4356" width="29.5" style="491" customWidth="1"/>
    <col min="4357" max="4357" width="63.125" style="491" customWidth="1"/>
    <col min="4358" max="4359" width="5.625" style="491" customWidth="1"/>
    <col min="4360" max="4360" width="7.375" style="491" customWidth="1"/>
    <col min="4361" max="4364" width="5.625" style="491" customWidth="1"/>
    <col min="4365" max="4365" width="9.75" style="491" customWidth="1"/>
    <col min="4366" max="4608" width="9" style="491"/>
    <col min="4609" max="4609" width="3.875" style="491" customWidth="1"/>
    <col min="4610" max="4610" width="8.75" style="491" customWidth="1"/>
    <col min="4611" max="4611" width="7.5" style="491" customWidth="1"/>
    <col min="4612" max="4612" width="29.5" style="491" customWidth="1"/>
    <col min="4613" max="4613" width="63.125" style="491" customWidth="1"/>
    <col min="4614" max="4615" width="5.625" style="491" customWidth="1"/>
    <col min="4616" max="4616" width="7.375" style="491" customWidth="1"/>
    <col min="4617" max="4620" width="5.625" style="491" customWidth="1"/>
    <col min="4621" max="4621" width="9.75" style="491" customWidth="1"/>
    <col min="4622" max="4864" width="9" style="491"/>
    <col min="4865" max="4865" width="3.875" style="491" customWidth="1"/>
    <col min="4866" max="4866" width="8.75" style="491" customWidth="1"/>
    <col min="4867" max="4867" width="7.5" style="491" customWidth="1"/>
    <col min="4868" max="4868" width="29.5" style="491" customWidth="1"/>
    <col min="4869" max="4869" width="63.125" style="491" customWidth="1"/>
    <col min="4870" max="4871" width="5.625" style="491" customWidth="1"/>
    <col min="4872" max="4872" width="7.375" style="491" customWidth="1"/>
    <col min="4873" max="4876" width="5.625" style="491" customWidth="1"/>
    <col min="4877" max="4877" width="9.75" style="491" customWidth="1"/>
    <col min="4878" max="5120" width="9" style="491"/>
    <col min="5121" max="5121" width="3.875" style="491" customWidth="1"/>
    <col min="5122" max="5122" width="8.75" style="491" customWidth="1"/>
    <col min="5123" max="5123" width="7.5" style="491" customWidth="1"/>
    <col min="5124" max="5124" width="29.5" style="491" customWidth="1"/>
    <col min="5125" max="5125" width="63.125" style="491" customWidth="1"/>
    <col min="5126" max="5127" width="5.625" style="491" customWidth="1"/>
    <col min="5128" max="5128" width="7.375" style="491" customWidth="1"/>
    <col min="5129" max="5132" width="5.625" style="491" customWidth="1"/>
    <col min="5133" max="5133" width="9.75" style="491" customWidth="1"/>
    <col min="5134" max="5376" width="9" style="491"/>
    <col min="5377" max="5377" width="3.875" style="491" customWidth="1"/>
    <col min="5378" max="5378" width="8.75" style="491" customWidth="1"/>
    <col min="5379" max="5379" width="7.5" style="491" customWidth="1"/>
    <col min="5380" max="5380" width="29.5" style="491" customWidth="1"/>
    <col min="5381" max="5381" width="63.125" style="491" customWidth="1"/>
    <col min="5382" max="5383" width="5.625" style="491" customWidth="1"/>
    <col min="5384" max="5384" width="7.375" style="491" customWidth="1"/>
    <col min="5385" max="5388" width="5.625" style="491" customWidth="1"/>
    <col min="5389" max="5389" width="9.75" style="491" customWidth="1"/>
    <col min="5390" max="5632" width="9" style="491"/>
    <col min="5633" max="5633" width="3.875" style="491" customWidth="1"/>
    <col min="5634" max="5634" width="8.75" style="491" customWidth="1"/>
    <col min="5635" max="5635" width="7.5" style="491" customWidth="1"/>
    <col min="5636" max="5636" width="29.5" style="491" customWidth="1"/>
    <col min="5637" max="5637" width="63.125" style="491" customWidth="1"/>
    <col min="5638" max="5639" width="5.625" style="491" customWidth="1"/>
    <col min="5640" max="5640" width="7.375" style="491" customWidth="1"/>
    <col min="5641" max="5644" width="5.625" style="491" customWidth="1"/>
    <col min="5645" max="5645" width="9.75" style="491" customWidth="1"/>
    <col min="5646" max="5888" width="9" style="491"/>
    <col min="5889" max="5889" width="3.875" style="491" customWidth="1"/>
    <col min="5890" max="5890" width="8.75" style="491" customWidth="1"/>
    <col min="5891" max="5891" width="7.5" style="491" customWidth="1"/>
    <col min="5892" max="5892" width="29.5" style="491" customWidth="1"/>
    <col min="5893" max="5893" width="63.125" style="491" customWidth="1"/>
    <col min="5894" max="5895" width="5.625" style="491" customWidth="1"/>
    <col min="5896" max="5896" width="7.375" style="491" customWidth="1"/>
    <col min="5897" max="5900" width="5.625" style="491" customWidth="1"/>
    <col min="5901" max="5901" width="9.75" style="491" customWidth="1"/>
    <col min="5902" max="6144" width="9" style="491"/>
    <col min="6145" max="6145" width="3.875" style="491" customWidth="1"/>
    <col min="6146" max="6146" width="8.75" style="491" customWidth="1"/>
    <col min="6147" max="6147" width="7.5" style="491" customWidth="1"/>
    <col min="6148" max="6148" width="29.5" style="491" customWidth="1"/>
    <col min="6149" max="6149" width="63.125" style="491" customWidth="1"/>
    <col min="6150" max="6151" width="5.625" style="491" customWidth="1"/>
    <col min="6152" max="6152" width="7.375" style="491" customWidth="1"/>
    <col min="6153" max="6156" width="5.625" style="491" customWidth="1"/>
    <col min="6157" max="6157" width="9.75" style="491" customWidth="1"/>
    <col min="6158" max="6400" width="9" style="491"/>
    <col min="6401" max="6401" width="3.875" style="491" customWidth="1"/>
    <col min="6402" max="6402" width="8.75" style="491" customWidth="1"/>
    <col min="6403" max="6403" width="7.5" style="491" customWidth="1"/>
    <col min="6404" max="6404" width="29.5" style="491" customWidth="1"/>
    <col min="6405" max="6405" width="63.125" style="491" customWidth="1"/>
    <col min="6406" max="6407" width="5.625" style="491" customWidth="1"/>
    <col min="6408" max="6408" width="7.375" style="491" customWidth="1"/>
    <col min="6409" max="6412" width="5.625" style="491" customWidth="1"/>
    <col min="6413" max="6413" width="9.75" style="491" customWidth="1"/>
    <col min="6414" max="6656" width="9" style="491"/>
    <col min="6657" max="6657" width="3.875" style="491" customWidth="1"/>
    <col min="6658" max="6658" width="8.75" style="491" customWidth="1"/>
    <col min="6659" max="6659" width="7.5" style="491" customWidth="1"/>
    <col min="6660" max="6660" width="29.5" style="491" customWidth="1"/>
    <col min="6661" max="6661" width="63.125" style="491" customWidth="1"/>
    <col min="6662" max="6663" width="5.625" style="491" customWidth="1"/>
    <col min="6664" max="6664" width="7.375" style="491" customWidth="1"/>
    <col min="6665" max="6668" width="5.625" style="491" customWidth="1"/>
    <col min="6669" max="6669" width="9.75" style="491" customWidth="1"/>
    <col min="6670" max="6912" width="9" style="491"/>
    <col min="6913" max="6913" width="3.875" style="491" customWidth="1"/>
    <col min="6914" max="6914" width="8.75" style="491" customWidth="1"/>
    <col min="6915" max="6915" width="7.5" style="491" customWidth="1"/>
    <col min="6916" max="6916" width="29.5" style="491" customWidth="1"/>
    <col min="6917" max="6917" width="63.125" style="491" customWidth="1"/>
    <col min="6918" max="6919" width="5.625" style="491" customWidth="1"/>
    <col min="6920" max="6920" width="7.375" style="491" customWidth="1"/>
    <col min="6921" max="6924" width="5.625" style="491" customWidth="1"/>
    <col min="6925" max="6925" width="9.75" style="491" customWidth="1"/>
    <col min="6926" max="7168" width="9" style="491"/>
    <col min="7169" max="7169" width="3.875" style="491" customWidth="1"/>
    <col min="7170" max="7170" width="8.75" style="491" customWidth="1"/>
    <col min="7171" max="7171" width="7.5" style="491" customWidth="1"/>
    <col min="7172" max="7172" width="29.5" style="491" customWidth="1"/>
    <col min="7173" max="7173" width="63.125" style="491" customWidth="1"/>
    <col min="7174" max="7175" width="5.625" style="491" customWidth="1"/>
    <col min="7176" max="7176" width="7.375" style="491" customWidth="1"/>
    <col min="7177" max="7180" width="5.625" style="491" customWidth="1"/>
    <col min="7181" max="7181" width="9.75" style="491" customWidth="1"/>
    <col min="7182" max="7424" width="9" style="491"/>
    <col min="7425" max="7425" width="3.875" style="491" customWidth="1"/>
    <col min="7426" max="7426" width="8.75" style="491" customWidth="1"/>
    <col min="7427" max="7427" width="7.5" style="491" customWidth="1"/>
    <col min="7428" max="7428" width="29.5" style="491" customWidth="1"/>
    <col min="7429" max="7429" width="63.125" style="491" customWidth="1"/>
    <col min="7430" max="7431" width="5.625" style="491" customWidth="1"/>
    <col min="7432" max="7432" width="7.375" style="491" customWidth="1"/>
    <col min="7433" max="7436" width="5.625" style="491" customWidth="1"/>
    <col min="7437" max="7437" width="9.75" style="491" customWidth="1"/>
    <col min="7438" max="7680" width="9" style="491"/>
    <col min="7681" max="7681" width="3.875" style="491" customWidth="1"/>
    <col min="7682" max="7682" width="8.75" style="491" customWidth="1"/>
    <col min="7683" max="7683" width="7.5" style="491" customWidth="1"/>
    <col min="7684" max="7684" width="29.5" style="491" customWidth="1"/>
    <col min="7685" max="7685" width="63.125" style="491" customWidth="1"/>
    <col min="7686" max="7687" width="5.625" style="491" customWidth="1"/>
    <col min="7688" max="7688" width="7.375" style="491" customWidth="1"/>
    <col min="7689" max="7692" width="5.625" style="491" customWidth="1"/>
    <col min="7693" max="7693" width="9.75" style="491" customWidth="1"/>
    <col min="7694" max="7936" width="9" style="491"/>
    <col min="7937" max="7937" width="3.875" style="491" customWidth="1"/>
    <col min="7938" max="7938" width="8.75" style="491" customWidth="1"/>
    <col min="7939" max="7939" width="7.5" style="491" customWidth="1"/>
    <col min="7940" max="7940" width="29.5" style="491" customWidth="1"/>
    <col min="7941" max="7941" width="63.125" style="491" customWidth="1"/>
    <col min="7942" max="7943" width="5.625" style="491" customWidth="1"/>
    <col min="7944" max="7944" width="7.375" style="491" customWidth="1"/>
    <col min="7945" max="7948" width="5.625" style="491" customWidth="1"/>
    <col min="7949" max="7949" width="9.75" style="491" customWidth="1"/>
    <col min="7950" max="8192" width="9" style="491"/>
    <col min="8193" max="8193" width="3.875" style="491" customWidth="1"/>
    <col min="8194" max="8194" width="8.75" style="491" customWidth="1"/>
    <col min="8195" max="8195" width="7.5" style="491" customWidth="1"/>
    <col min="8196" max="8196" width="29.5" style="491" customWidth="1"/>
    <col min="8197" max="8197" width="63.125" style="491" customWidth="1"/>
    <col min="8198" max="8199" width="5.625" style="491" customWidth="1"/>
    <col min="8200" max="8200" width="7.375" style="491" customWidth="1"/>
    <col min="8201" max="8204" width="5.625" style="491" customWidth="1"/>
    <col min="8205" max="8205" width="9.75" style="491" customWidth="1"/>
    <col min="8206" max="8448" width="9" style="491"/>
    <col min="8449" max="8449" width="3.875" style="491" customWidth="1"/>
    <col min="8450" max="8450" width="8.75" style="491" customWidth="1"/>
    <col min="8451" max="8451" width="7.5" style="491" customWidth="1"/>
    <col min="8452" max="8452" width="29.5" style="491" customWidth="1"/>
    <col min="8453" max="8453" width="63.125" style="491" customWidth="1"/>
    <col min="8454" max="8455" width="5.625" style="491" customWidth="1"/>
    <col min="8456" max="8456" width="7.375" style="491" customWidth="1"/>
    <col min="8457" max="8460" width="5.625" style="491" customWidth="1"/>
    <col min="8461" max="8461" width="9.75" style="491" customWidth="1"/>
    <col min="8462" max="8704" width="9" style="491"/>
    <col min="8705" max="8705" width="3.875" style="491" customWidth="1"/>
    <col min="8706" max="8706" width="8.75" style="491" customWidth="1"/>
    <col min="8707" max="8707" width="7.5" style="491" customWidth="1"/>
    <col min="8708" max="8708" width="29.5" style="491" customWidth="1"/>
    <col min="8709" max="8709" width="63.125" style="491" customWidth="1"/>
    <col min="8710" max="8711" width="5.625" style="491" customWidth="1"/>
    <col min="8712" max="8712" width="7.375" style="491" customWidth="1"/>
    <col min="8713" max="8716" width="5.625" style="491" customWidth="1"/>
    <col min="8717" max="8717" width="9.75" style="491" customWidth="1"/>
    <col min="8718" max="8960" width="9" style="491"/>
    <col min="8961" max="8961" width="3.875" style="491" customWidth="1"/>
    <col min="8962" max="8962" width="8.75" style="491" customWidth="1"/>
    <col min="8963" max="8963" width="7.5" style="491" customWidth="1"/>
    <col min="8964" max="8964" width="29.5" style="491" customWidth="1"/>
    <col min="8965" max="8965" width="63.125" style="491" customWidth="1"/>
    <col min="8966" max="8967" width="5.625" style="491" customWidth="1"/>
    <col min="8968" max="8968" width="7.375" style="491" customWidth="1"/>
    <col min="8969" max="8972" width="5.625" style="491" customWidth="1"/>
    <col min="8973" max="8973" width="9.75" style="491" customWidth="1"/>
    <col min="8974" max="9216" width="9" style="491"/>
    <col min="9217" max="9217" width="3.875" style="491" customWidth="1"/>
    <col min="9218" max="9218" width="8.75" style="491" customWidth="1"/>
    <col min="9219" max="9219" width="7.5" style="491" customWidth="1"/>
    <col min="9220" max="9220" width="29.5" style="491" customWidth="1"/>
    <col min="9221" max="9221" width="63.125" style="491" customWidth="1"/>
    <col min="9222" max="9223" width="5.625" style="491" customWidth="1"/>
    <col min="9224" max="9224" width="7.375" style="491" customWidth="1"/>
    <col min="9225" max="9228" width="5.625" style="491" customWidth="1"/>
    <col min="9229" max="9229" width="9.75" style="491" customWidth="1"/>
    <col min="9230" max="9472" width="9" style="491"/>
    <col min="9473" max="9473" width="3.875" style="491" customWidth="1"/>
    <col min="9474" max="9474" width="8.75" style="491" customWidth="1"/>
    <col min="9475" max="9475" width="7.5" style="491" customWidth="1"/>
    <col min="9476" max="9476" width="29.5" style="491" customWidth="1"/>
    <col min="9477" max="9477" width="63.125" style="491" customWidth="1"/>
    <col min="9478" max="9479" width="5.625" style="491" customWidth="1"/>
    <col min="9480" max="9480" width="7.375" style="491" customWidth="1"/>
    <col min="9481" max="9484" width="5.625" style="491" customWidth="1"/>
    <col min="9485" max="9485" width="9.75" style="491" customWidth="1"/>
    <col min="9486" max="9728" width="9" style="491"/>
    <col min="9729" max="9729" width="3.875" style="491" customWidth="1"/>
    <col min="9730" max="9730" width="8.75" style="491" customWidth="1"/>
    <col min="9731" max="9731" width="7.5" style="491" customWidth="1"/>
    <col min="9732" max="9732" width="29.5" style="491" customWidth="1"/>
    <col min="9733" max="9733" width="63.125" style="491" customWidth="1"/>
    <col min="9734" max="9735" width="5.625" style="491" customWidth="1"/>
    <col min="9736" max="9736" width="7.375" style="491" customWidth="1"/>
    <col min="9737" max="9740" width="5.625" style="491" customWidth="1"/>
    <col min="9741" max="9741" width="9.75" style="491" customWidth="1"/>
    <col min="9742" max="9984" width="9" style="491"/>
    <col min="9985" max="9985" width="3.875" style="491" customWidth="1"/>
    <col min="9986" max="9986" width="8.75" style="491" customWidth="1"/>
    <col min="9987" max="9987" width="7.5" style="491" customWidth="1"/>
    <col min="9988" max="9988" width="29.5" style="491" customWidth="1"/>
    <col min="9989" max="9989" width="63.125" style="491" customWidth="1"/>
    <col min="9990" max="9991" width="5.625" style="491" customWidth="1"/>
    <col min="9992" max="9992" width="7.375" style="491" customWidth="1"/>
    <col min="9993" max="9996" width="5.625" style="491" customWidth="1"/>
    <col min="9997" max="9997" width="9.75" style="491" customWidth="1"/>
    <col min="9998" max="10240" width="9" style="491"/>
    <col min="10241" max="10241" width="3.875" style="491" customWidth="1"/>
    <col min="10242" max="10242" width="8.75" style="491" customWidth="1"/>
    <col min="10243" max="10243" width="7.5" style="491" customWidth="1"/>
    <col min="10244" max="10244" width="29.5" style="491" customWidth="1"/>
    <col min="10245" max="10245" width="63.125" style="491" customWidth="1"/>
    <col min="10246" max="10247" width="5.625" style="491" customWidth="1"/>
    <col min="10248" max="10248" width="7.375" style="491" customWidth="1"/>
    <col min="10249" max="10252" width="5.625" style="491" customWidth="1"/>
    <col min="10253" max="10253" width="9.75" style="491" customWidth="1"/>
    <col min="10254" max="10496" width="9" style="491"/>
    <col min="10497" max="10497" width="3.875" style="491" customWidth="1"/>
    <col min="10498" max="10498" width="8.75" style="491" customWidth="1"/>
    <col min="10499" max="10499" width="7.5" style="491" customWidth="1"/>
    <col min="10500" max="10500" width="29.5" style="491" customWidth="1"/>
    <col min="10501" max="10501" width="63.125" style="491" customWidth="1"/>
    <col min="10502" max="10503" width="5.625" style="491" customWidth="1"/>
    <col min="10504" max="10504" width="7.375" style="491" customWidth="1"/>
    <col min="10505" max="10508" width="5.625" style="491" customWidth="1"/>
    <col min="10509" max="10509" width="9.75" style="491" customWidth="1"/>
    <col min="10510" max="10752" width="9" style="491"/>
    <col min="10753" max="10753" width="3.875" style="491" customWidth="1"/>
    <col min="10754" max="10754" width="8.75" style="491" customWidth="1"/>
    <col min="10755" max="10755" width="7.5" style="491" customWidth="1"/>
    <col min="10756" max="10756" width="29.5" style="491" customWidth="1"/>
    <col min="10757" max="10757" width="63.125" style="491" customWidth="1"/>
    <col min="10758" max="10759" width="5.625" style="491" customWidth="1"/>
    <col min="10760" max="10760" width="7.375" style="491" customWidth="1"/>
    <col min="10761" max="10764" width="5.625" style="491" customWidth="1"/>
    <col min="10765" max="10765" width="9.75" style="491" customWidth="1"/>
    <col min="10766" max="11008" width="9" style="491"/>
    <col min="11009" max="11009" width="3.875" style="491" customWidth="1"/>
    <col min="11010" max="11010" width="8.75" style="491" customWidth="1"/>
    <col min="11011" max="11011" width="7.5" style="491" customWidth="1"/>
    <col min="11012" max="11012" width="29.5" style="491" customWidth="1"/>
    <col min="11013" max="11013" width="63.125" style="491" customWidth="1"/>
    <col min="11014" max="11015" width="5.625" style="491" customWidth="1"/>
    <col min="11016" max="11016" width="7.375" style="491" customWidth="1"/>
    <col min="11017" max="11020" width="5.625" style="491" customWidth="1"/>
    <col min="11021" max="11021" width="9.75" style="491" customWidth="1"/>
    <col min="11022" max="11264" width="9" style="491"/>
    <col min="11265" max="11265" width="3.875" style="491" customWidth="1"/>
    <col min="11266" max="11266" width="8.75" style="491" customWidth="1"/>
    <col min="11267" max="11267" width="7.5" style="491" customWidth="1"/>
    <col min="11268" max="11268" width="29.5" style="491" customWidth="1"/>
    <col min="11269" max="11269" width="63.125" style="491" customWidth="1"/>
    <col min="11270" max="11271" width="5.625" style="491" customWidth="1"/>
    <col min="11272" max="11272" width="7.375" style="491" customWidth="1"/>
    <col min="11273" max="11276" width="5.625" style="491" customWidth="1"/>
    <col min="11277" max="11277" width="9.75" style="491" customWidth="1"/>
    <col min="11278" max="11520" width="9" style="491"/>
    <col min="11521" max="11521" width="3.875" style="491" customWidth="1"/>
    <col min="11522" max="11522" width="8.75" style="491" customWidth="1"/>
    <col min="11523" max="11523" width="7.5" style="491" customWidth="1"/>
    <col min="11524" max="11524" width="29.5" style="491" customWidth="1"/>
    <col min="11525" max="11525" width="63.125" style="491" customWidth="1"/>
    <col min="11526" max="11527" width="5.625" style="491" customWidth="1"/>
    <col min="11528" max="11528" width="7.375" style="491" customWidth="1"/>
    <col min="11529" max="11532" width="5.625" style="491" customWidth="1"/>
    <col min="11533" max="11533" width="9.75" style="491" customWidth="1"/>
    <col min="11534" max="11776" width="9" style="491"/>
    <col min="11777" max="11777" width="3.875" style="491" customWidth="1"/>
    <col min="11778" max="11778" width="8.75" style="491" customWidth="1"/>
    <col min="11779" max="11779" width="7.5" style="491" customWidth="1"/>
    <col min="11780" max="11780" width="29.5" style="491" customWidth="1"/>
    <col min="11781" max="11781" width="63.125" style="491" customWidth="1"/>
    <col min="11782" max="11783" width="5.625" style="491" customWidth="1"/>
    <col min="11784" max="11784" width="7.375" style="491" customWidth="1"/>
    <col min="11785" max="11788" width="5.625" style="491" customWidth="1"/>
    <col min="11789" max="11789" width="9.75" style="491" customWidth="1"/>
    <col min="11790" max="12032" width="9" style="491"/>
    <col min="12033" max="12033" width="3.875" style="491" customWidth="1"/>
    <col min="12034" max="12034" width="8.75" style="491" customWidth="1"/>
    <col min="12035" max="12035" width="7.5" style="491" customWidth="1"/>
    <col min="12036" max="12036" width="29.5" style="491" customWidth="1"/>
    <col min="12037" max="12037" width="63.125" style="491" customWidth="1"/>
    <col min="12038" max="12039" width="5.625" style="491" customWidth="1"/>
    <col min="12040" max="12040" width="7.375" style="491" customWidth="1"/>
    <col min="12041" max="12044" width="5.625" style="491" customWidth="1"/>
    <col min="12045" max="12045" width="9.75" style="491" customWidth="1"/>
    <col min="12046" max="12288" width="9" style="491"/>
    <col min="12289" max="12289" width="3.875" style="491" customWidth="1"/>
    <col min="12290" max="12290" width="8.75" style="491" customWidth="1"/>
    <col min="12291" max="12291" width="7.5" style="491" customWidth="1"/>
    <col min="12292" max="12292" width="29.5" style="491" customWidth="1"/>
    <col min="12293" max="12293" width="63.125" style="491" customWidth="1"/>
    <col min="12294" max="12295" width="5.625" style="491" customWidth="1"/>
    <col min="12296" max="12296" width="7.375" style="491" customWidth="1"/>
    <col min="12297" max="12300" width="5.625" style="491" customWidth="1"/>
    <col min="12301" max="12301" width="9.75" style="491" customWidth="1"/>
    <col min="12302" max="12544" width="9" style="491"/>
    <col min="12545" max="12545" width="3.875" style="491" customWidth="1"/>
    <col min="12546" max="12546" width="8.75" style="491" customWidth="1"/>
    <col min="12547" max="12547" width="7.5" style="491" customWidth="1"/>
    <col min="12548" max="12548" width="29.5" style="491" customWidth="1"/>
    <col min="12549" max="12549" width="63.125" style="491" customWidth="1"/>
    <col min="12550" max="12551" width="5.625" style="491" customWidth="1"/>
    <col min="12552" max="12552" width="7.375" style="491" customWidth="1"/>
    <col min="12553" max="12556" width="5.625" style="491" customWidth="1"/>
    <col min="12557" max="12557" width="9.75" style="491" customWidth="1"/>
    <col min="12558" max="12800" width="9" style="491"/>
    <col min="12801" max="12801" width="3.875" style="491" customWidth="1"/>
    <col min="12802" max="12802" width="8.75" style="491" customWidth="1"/>
    <col min="12803" max="12803" width="7.5" style="491" customWidth="1"/>
    <col min="12804" max="12804" width="29.5" style="491" customWidth="1"/>
    <col min="12805" max="12805" width="63.125" style="491" customWidth="1"/>
    <col min="12806" max="12807" width="5.625" style="491" customWidth="1"/>
    <col min="12808" max="12808" width="7.375" style="491" customWidth="1"/>
    <col min="12809" max="12812" width="5.625" style="491" customWidth="1"/>
    <col min="12813" max="12813" width="9.75" style="491" customWidth="1"/>
    <col min="12814" max="13056" width="9" style="491"/>
    <col min="13057" max="13057" width="3.875" style="491" customWidth="1"/>
    <col min="13058" max="13058" width="8.75" style="491" customWidth="1"/>
    <col min="13059" max="13059" width="7.5" style="491" customWidth="1"/>
    <col min="13060" max="13060" width="29.5" style="491" customWidth="1"/>
    <col min="13061" max="13061" width="63.125" style="491" customWidth="1"/>
    <col min="13062" max="13063" width="5.625" style="491" customWidth="1"/>
    <col min="13064" max="13064" width="7.375" style="491" customWidth="1"/>
    <col min="13065" max="13068" width="5.625" style="491" customWidth="1"/>
    <col min="13069" max="13069" width="9.75" style="491" customWidth="1"/>
    <col min="13070" max="13312" width="9" style="491"/>
    <col min="13313" max="13313" width="3.875" style="491" customWidth="1"/>
    <col min="13314" max="13314" width="8.75" style="491" customWidth="1"/>
    <col min="13315" max="13315" width="7.5" style="491" customWidth="1"/>
    <col min="13316" max="13316" width="29.5" style="491" customWidth="1"/>
    <col min="13317" max="13317" width="63.125" style="491" customWidth="1"/>
    <col min="13318" max="13319" width="5.625" style="491" customWidth="1"/>
    <col min="13320" max="13320" width="7.375" style="491" customWidth="1"/>
    <col min="13321" max="13324" width="5.625" style="491" customWidth="1"/>
    <col min="13325" max="13325" width="9.75" style="491" customWidth="1"/>
    <col min="13326" max="13568" width="9" style="491"/>
    <col min="13569" max="13569" width="3.875" style="491" customWidth="1"/>
    <col min="13570" max="13570" width="8.75" style="491" customWidth="1"/>
    <col min="13571" max="13571" width="7.5" style="491" customWidth="1"/>
    <col min="13572" max="13572" width="29.5" style="491" customWidth="1"/>
    <col min="13573" max="13573" width="63.125" style="491" customWidth="1"/>
    <col min="13574" max="13575" width="5.625" style="491" customWidth="1"/>
    <col min="13576" max="13576" width="7.375" style="491" customWidth="1"/>
    <col min="13577" max="13580" width="5.625" style="491" customWidth="1"/>
    <col min="13581" max="13581" width="9.75" style="491" customWidth="1"/>
    <col min="13582" max="13824" width="9" style="491"/>
    <col min="13825" max="13825" width="3.875" style="491" customWidth="1"/>
    <col min="13826" max="13826" width="8.75" style="491" customWidth="1"/>
    <col min="13827" max="13827" width="7.5" style="491" customWidth="1"/>
    <col min="13828" max="13828" width="29.5" style="491" customWidth="1"/>
    <col min="13829" max="13829" width="63.125" style="491" customWidth="1"/>
    <col min="13830" max="13831" width="5.625" style="491" customWidth="1"/>
    <col min="13832" max="13832" width="7.375" style="491" customWidth="1"/>
    <col min="13833" max="13836" width="5.625" style="491" customWidth="1"/>
    <col min="13837" max="13837" width="9.75" style="491" customWidth="1"/>
    <col min="13838" max="14080" width="9" style="491"/>
    <col min="14081" max="14081" width="3.875" style="491" customWidth="1"/>
    <col min="14082" max="14082" width="8.75" style="491" customWidth="1"/>
    <col min="14083" max="14083" width="7.5" style="491" customWidth="1"/>
    <col min="14084" max="14084" width="29.5" style="491" customWidth="1"/>
    <col min="14085" max="14085" width="63.125" style="491" customWidth="1"/>
    <col min="14086" max="14087" width="5.625" style="491" customWidth="1"/>
    <col min="14088" max="14088" width="7.375" style="491" customWidth="1"/>
    <col min="14089" max="14092" width="5.625" style="491" customWidth="1"/>
    <col min="14093" max="14093" width="9.75" style="491" customWidth="1"/>
    <col min="14094" max="14336" width="9" style="491"/>
    <col min="14337" max="14337" width="3.875" style="491" customWidth="1"/>
    <col min="14338" max="14338" width="8.75" style="491" customWidth="1"/>
    <col min="14339" max="14339" width="7.5" style="491" customWidth="1"/>
    <col min="14340" max="14340" width="29.5" style="491" customWidth="1"/>
    <col min="14341" max="14341" width="63.125" style="491" customWidth="1"/>
    <col min="14342" max="14343" width="5.625" style="491" customWidth="1"/>
    <col min="14344" max="14344" width="7.375" style="491" customWidth="1"/>
    <col min="14345" max="14348" width="5.625" style="491" customWidth="1"/>
    <col min="14349" max="14349" width="9.75" style="491" customWidth="1"/>
    <col min="14350" max="14592" width="9" style="491"/>
    <col min="14593" max="14593" width="3.875" style="491" customWidth="1"/>
    <col min="14594" max="14594" width="8.75" style="491" customWidth="1"/>
    <col min="14595" max="14595" width="7.5" style="491" customWidth="1"/>
    <col min="14596" max="14596" width="29.5" style="491" customWidth="1"/>
    <col min="14597" max="14597" width="63.125" style="491" customWidth="1"/>
    <col min="14598" max="14599" width="5.625" style="491" customWidth="1"/>
    <col min="14600" max="14600" width="7.375" style="491" customWidth="1"/>
    <col min="14601" max="14604" width="5.625" style="491" customWidth="1"/>
    <col min="14605" max="14605" width="9.75" style="491" customWidth="1"/>
    <col min="14606" max="14848" width="9" style="491"/>
    <col min="14849" max="14849" width="3.875" style="491" customWidth="1"/>
    <col min="14850" max="14850" width="8.75" style="491" customWidth="1"/>
    <col min="14851" max="14851" width="7.5" style="491" customWidth="1"/>
    <col min="14852" max="14852" width="29.5" style="491" customWidth="1"/>
    <col min="14853" max="14853" width="63.125" style="491" customWidth="1"/>
    <col min="14854" max="14855" width="5.625" style="491" customWidth="1"/>
    <col min="14856" max="14856" width="7.375" style="491" customWidth="1"/>
    <col min="14857" max="14860" width="5.625" style="491" customWidth="1"/>
    <col min="14861" max="14861" width="9.75" style="491" customWidth="1"/>
    <col min="14862" max="15104" width="9" style="491"/>
    <col min="15105" max="15105" width="3.875" style="491" customWidth="1"/>
    <col min="15106" max="15106" width="8.75" style="491" customWidth="1"/>
    <col min="15107" max="15107" width="7.5" style="491" customWidth="1"/>
    <col min="15108" max="15108" width="29.5" style="491" customWidth="1"/>
    <col min="15109" max="15109" width="63.125" style="491" customWidth="1"/>
    <col min="15110" max="15111" width="5.625" style="491" customWidth="1"/>
    <col min="15112" max="15112" width="7.375" style="491" customWidth="1"/>
    <col min="15113" max="15116" width="5.625" style="491" customWidth="1"/>
    <col min="15117" max="15117" width="9.75" style="491" customWidth="1"/>
    <col min="15118" max="15360" width="9" style="491"/>
    <col min="15361" max="15361" width="3.875" style="491" customWidth="1"/>
    <col min="15362" max="15362" width="8.75" style="491" customWidth="1"/>
    <col min="15363" max="15363" width="7.5" style="491" customWidth="1"/>
    <col min="15364" max="15364" width="29.5" style="491" customWidth="1"/>
    <col min="15365" max="15365" width="63.125" style="491" customWidth="1"/>
    <col min="15366" max="15367" width="5.625" style="491" customWidth="1"/>
    <col min="15368" max="15368" width="7.375" style="491" customWidth="1"/>
    <col min="15369" max="15372" width="5.625" style="491" customWidth="1"/>
    <col min="15373" max="15373" width="9.75" style="491" customWidth="1"/>
    <col min="15374" max="15616" width="9" style="491"/>
    <col min="15617" max="15617" width="3.875" style="491" customWidth="1"/>
    <col min="15618" max="15618" width="8.75" style="491" customWidth="1"/>
    <col min="15619" max="15619" width="7.5" style="491" customWidth="1"/>
    <col min="15620" max="15620" width="29.5" style="491" customWidth="1"/>
    <col min="15621" max="15621" width="63.125" style="491" customWidth="1"/>
    <col min="15622" max="15623" width="5.625" style="491" customWidth="1"/>
    <col min="15624" max="15624" width="7.375" style="491" customWidth="1"/>
    <col min="15625" max="15628" width="5.625" style="491" customWidth="1"/>
    <col min="15629" max="15629" width="9.75" style="491" customWidth="1"/>
    <col min="15630" max="15872" width="9" style="491"/>
    <col min="15873" max="15873" width="3.875" style="491" customWidth="1"/>
    <col min="15874" max="15874" width="8.75" style="491" customWidth="1"/>
    <col min="15875" max="15875" width="7.5" style="491" customWidth="1"/>
    <col min="15876" max="15876" width="29.5" style="491" customWidth="1"/>
    <col min="15877" max="15877" width="63.125" style="491" customWidth="1"/>
    <col min="15878" max="15879" width="5.625" style="491" customWidth="1"/>
    <col min="15880" max="15880" width="7.375" style="491" customWidth="1"/>
    <col min="15881" max="15884" width="5.625" style="491" customWidth="1"/>
    <col min="15885" max="15885" width="9.75" style="491" customWidth="1"/>
    <col min="15886" max="16128" width="9" style="491"/>
    <col min="16129" max="16129" width="3.875" style="491" customWidth="1"/>
    <col min="16130" max="16130" width="8.75" style="491" customWidth="1"/>
    <col min="16131" max="16131" width="7.5" style="491" customWidth="1"/>
    <col min="16132" max="16132" width="29.5" style="491" customWidth="1"/>
    <col min="16133" max="16133" width="63.125" style="491" customWidth="1"/>
    <col min="16134" max="16135" width="5.625" style="491" customWidth="1"/>
    <col min="16136" max="16136" width="7.375" style="491" customWidth="1"/>
    <col min="16137" max="16140" width="5.625" style="491" customWidth="1"/>
    <col min="16141" max="16141" width="9.75" style="491" customWidth="1"/>
    <col min="16142" max="16384" width="9" style="491"/>
  </cols>
  <sheetData>
    <row r="1" spans="1:17" s="45" customFormat="1" ht="24" customHeight="1">
      <c r="A1" s="69"/>
      <c r="B1" s="1428" t="s">
        <v>2732</v>
      </c>
      <c r="C1" s="1428"/>
      <c r="D1" s="1429"/>
      <c r="E1" s="1429"/>
      <c r="F1" s="1429"/>
      <c r="G1" s="1429"/>
      <c r="H1" s="1429"/>
      <c r="I1" s="1429"/>
      <c r="J1" s="1429"/>
      <c r="K1" s="1429"/>
      <c r="L1" s="1429"/>
      <c r="M1" s="1429"/>
    </row>
    <row r="2" spans="1:17" s="45" customFormat="1" ht="15.75" customHeight="1">
      <c r="A2" s="1430" t="s">
        <v>2733</v>
      </c>
      <c r="B2" s="1431"/>
      <c r="C2" s="1431"/>
      <c r="D2" s="1431"/>
      <c r="E2" s="1431"/>
      <c r="F2" s="1431"/>
      <c r="G2" s="1431"/>
      <c r="H2" s="1431"/>
      <c r="I2" s="1431"/>
      <c r="J2" s="1431"/>
      <c r="K2" s="1431"/>
      <c r="L2" s="1431"/>
      <c r="M2" s="1431"/>
    </row>
    <row r="3" spans="1:17" s="45" customFormat="1" ht="28.5" customHeight="1">
      <c r="A3" s="1432" t="s">
        <v>2734</v>
      </c>
      <c r="B3" s="1433"/>
      <c r="C3" s="1433"/>
      <c r="D3" s="1433"/>
      <c r="E3" s="1433"/>
      <c r="F3" s="1433"/>
      <c r="G3" s="1433"/>
      <c r="H3" s="1433"/>
      <c r="I3" s="1433"/>
      <c r="J3" s="1433"/>
      <c r="K3" s="1433"/>
      <c r="L3" s="1433"/>
      <c r="M3" s="1433"/>
      <c r="N3" s="776"/>
      <c r="O3" s="776"/>
      <c r="P3" s="776"/>
      <c r="Q3" s="776"/>
    </row>
    <row r="4" spans="1:17" s="45" customFormat="1" ht="17.25" customHeight="1" thickBot="1">
      <c r="A4" s="146"/>
      <c r="B4" s="777"/>
      <c r="C4" s="777"/>
      <c r="D4" s="777"/>
      <c r="E4" s="777"/>
      <c r="F4" s="777"/>
      <c r="G4" s="777"/>
      <c r="H4" s="777"/>
      <c r="I4" s="777"/>
      <c r="J4" s="777"/>
      <c r="K4" s="777"/>
      <c r="L4" s="777"/>
      <c r="M4" s="777"/>
      <c r="N4" s="777"/>
      <c r="O4" s="777"/>
      <c r="P4" s="777"/>
      <c r="Q4" s="777"/>
    </row>
    <row r="5" spans="1:17" s="45" customFormat="1" ht="17.25" customHeight="1">
      <c r="A5" s="1434" t="s">
        <v>2735</v>
      </c>
      <c r="B5" s="1436" t="s">
        <v>2736</v>
      </c>
      <c r="C5" s="1272" t="s">
        <v>2737</v>
      </c>
      <c r="D5" s="1436" t="s">
        <v>2738</v>
      </c>
      <c r="E5" s="1436" t="s">
        <v>1302</v>
      </c>
      <c r="F5" s="1436" t="s">
        <v>2739</v>
      </c>
      <c r="G5" s="1436" t="s">
        <v>1289</v>
      </c>
      <c r="H5" s="1436" t="s">
        <v>2740</v>
      </c>
      <c r="I5" s="1436" t="s">
        <v>1336</v>
      </c>
      <c r="J5" s="1441"/>
      <c r="K5" s="1436" t="s">
        <v>1320</v>
      </c>
      <c r="L5" s="1441"/>
      <c r="M5" s="1439" t="s">
        <v>1354</v>
      </c>
    </row>
    <row r="6" spans="1:17" s="65" customFormat="1" ht="17.25" thickBot="1">
      <c r="A6" s="1435"/>
      <c r="B6" s="1437"/>
      <c r="C6" s="1438"/>
      <c r="D6" s="1437"/>
      <c r="E6" s="1437"/>
      <c r="F6" s="1437"/>
      <c r="G6" s="1437"/>
      <c r="H6" s="1437"/>
      <c r="I6" s="778" t="s">
        <v>1355</v>
      </c>
      <c r="J6" s="778" t="s">
        <v>2741</v>
      </c>
      <c r="K6" s="778" t="s">
        <v>2742</v>
      </c>
      <c r="L6" s="778" t="s">
        <v>2741</v>
      </c>
      <c r="M6" s="1440"/>
    </row>
    <row r="7" spans="1:17" s="45" customFormat="1" ht="15" customHeight="1" thickTop="1">
      <c r="A7" s="1421" t="s">
        <v>2743</v>
      </c>
      <c r="B7" s="1423" t="s">
        <v>2744</v>
      </c>
      <c r="C7" s="511" t="s">
        <v>2745</v>
      </c>
      <c r="D7" s="107" t="s">
        <v>2746</v>
      </c>
      <c r="E7" s="147" t="s">
        <v>2747</v>
      </c>
      <c r="F7" s="148">
        <v>2</v>
      </c>
      <c r="G7" s="148">
        <v>2</v>
      </c>
      <c r="H7" s="149" t="s">
        <v>1972</v>
      </c>
      <c r="I7" s="148">
        <v>2</v>
      </c>
      <c r="J7" s="148"/>
      <c r="K7" s="148"/>
      <c r="L7" s="148"/>
      <c r="M7" s="243"/>
    </row>
    <row r="8" spans="1:17" s="45" customFormat="1" ht="15" customHeight="1">
      <c r="A8" s="1422"/>
      <c r="B8" s="1424"/>
      <c r="C8" s="510" t="s">
        <v>2748</v>
      </c>
      <c r="D8" s="107" t="s">
        <v>1192</v>
      </c>
      <c r="E8" s="147" t="s">
        <v>1360</v>
      </c>
      <c r="F8" s="148">
        <v>2</v>
      </c>
      <c r="G8" s="148">
        <v>2</v>
      </c>
      <c r="H8" s="149" t="s">
        <v>1972</v>
      </c>
      <c r="I8" s="148"/>
      <c r="J8" s="148">
        <v>2</v>
      </c>
      <c r="K8" s="148"/>
      <c r="L8" s="148"/>
      <c r="M8" s="243"/>
    </row>
    <row r="9" spans="1:17" s="45" customFormat="1" ht="15" customHeight="1">
      <c r="A9" s="1422"/>
      <c r="B9" s="779" t="s">
        <v>2749</v>
      </c>
      <c r="C9" s="510" t="s">
        <v>2750</v>
      </c>
      <c r="D9" s="132" t="s">
        <v>2751</v>
      </c>
      <c r="E9" s="77" t="s">
        <v>2752</v>
      </c>
      <c r="F9" s="82">
        <v>4</v>
      </c>
      <c r="G9" s="82">
        <v>4</v>
      </c>
      <c r="H9" s="73" t="s">
        <v>1972</v>
      </c>
      <c r="I9" s="82">
        <v>4</v>
      </c>
      <c r="J9" s="560"/>
      <c r="K9" s="148"/>
      <c r="L9" s="148"/>
      <c r="M9" s="243"/>
    </row>
    <row r="10" spans="1:17" s="45" customFormat="1" ht="15" customHeight="1" thickBot="1">
      <c r="A10" s="780" t="s">
        <v>1300</v>
      </c>
      <c r="B10" s="781"/>
      <c r="C10" s="781"/>
      <c r="D10" s="782"/>
      <c r="E10" s="783"/>
      <c r="F10" s="784">
        <v>8</v>
      </c>
      <c r="G10" s="784">
        <v>8</v>
      </c>
      <c r="H10" s="784"/>
      <c r="I10" s="784">
        <v>6</v>
      </c>
      <c r="J10" s="784">
        <v>2</v>
      </c>
      <c r="K10" s="784">
        <v>0</v>
      </c>
      <c r="L10" s="784">
        <v>0</v>
      </c>
      <c r="M10" s="785"/>
    </row>
    <row r="11" spans="1:17" s="45" customFormat="1" ht="15" customHeight="1" thickTop="1">
      <c r="A11" s="1421" t="s">
        <v>2753</v>
      </c>
      <c r="B11" s="1427" t="s">
        <v>2754</v>
      </c>
      <c r="C11" s="510" t="s">
        <v>2755</v>
      </c>
      <c r="D11" s="134" t="s">
        <v>1203</v>
      </c>
      <c r="E11" s="127" t="s">
        <v>2756</v>
      </c>
      <c r="F11" s="148">
        <v>2</v>
      </c>
      <c r="G11" s="148">
        <v>2</v>
      </c>
      <c r="H11" s="149" t="s">
        <v>2757</v>
      </c>
      <c r="I11" s="148">
        <v>2</v>
      </c>
      <c r="J11" s="148"/>
      <c r="K11" s="82"/>
      <c r="L11" s="82"/>
      <c r="M11" s="786"/>
    </row>
    <row r="12" spans="1:17" s="45" customFormat="1" ht="15" customHeight="1">
      <c r="A12" s="1425"/>
      <c r="B12" s="1239"/>
      <c r="C12" s="510" t="s">
        <v>2758</v>
      </c>
      <c r="D12" s="134" t="s">
        <v>2759</v>
      </c>
      <c r="E12" s="127" t="s">
        <v>2760</v>
      </c>
      <c r="F12" s="148">
        <v>2</v>
      </c>
      <c r="G12" s="148">
        <v>2</v>
      </c>
      <c r="H12" s="149" t="s">
        <v>2043</v>
      </c>
      <c r="I12" s="148"/>
      <c r="J12" s="148">
        <v>2</v>
      </c>
      <c r="K12" s="82"/>
      <c r="L12" s="82"/>
      <c r="M12" s="786"/>
    </row>
    <row r="13" spans="1:17" s="45" customFormat="1" ht="15" customHeight="1">
      <c r="A13" s="1425"/>
      <c r="B13" s="1239"/>
      <c r="C13" s="510" t="s">
        <v>2761</v>
      </c>
      <c r="D13" s="787" t="s">
        <v>979</v>
      </c>
      <c r="E13" s="788" t="s">
        <v>2762</v>
      </c>
      <c r="F13" s="148">
        <v>2</v>
      </c>
      <c r="G13" s="148">
        <v>2</v>
      </c>
      <c r="H13" s="149" t="s">
        <v>2757</v>
      </c>
      <c r="I13" s="148"/>
      <c r="J13" s="148">
        <v>2</v>
      </c>
      <c r="K13" s="82"/>
      <c r="L13" s="82"/>
      <c r="M13" s="786"/>
    </row>
    <row r="14" spans="1:17" s="45" customFormat="1" ht="15" customHeight="1">
      <c r="A14" s="1425"/>
      <c r="B14" s="1239"/>
      <c r="C14" s="510" t="s">
        <v>2763</v>
      </c>
      <c r="D14" s="107" t="s">
        <v>2764</v>
      </c>
      <c r="E14" s="147" t="s">
        <v>2765</v>
      </c>
      <c r="F14" s="148">
        <v>2</v>
      </c>
      <c r="G14" s="148">
        <v>2</v>
      </c>
      <c r="H14" s="151" t="s">
        <v>2043</v>
      </c>
      <c r="I14" s="148">
        <v>2</v>
      </c>
      <c r="J14" s="148"/>
      <c r="K14" s="82"/>
      <c r="L14" s="82"/>
      <c r="M14" s="786"/>
    </row>
    <row r="15" spans="1:17" s="45" customFormat="1" ht="15" customHeight="1">
      <c r="A15" s="1425"/>
      <c r="B15" s="1239"/>
      <c r="C15" s="77" t="s">
        <v>2766</v>
      </c>
      <c r="D15" s="789" t="s">
        <v>2767</v>
      </c>
      <c r="E15" s="788" t="s">
        <v>2768</v>
      </c>
      <c r="F15" s="790">
        <v>2</v>
      </c>
      <c r="G15" s="790">
        <v>2</v>
      </c>
      <c r="H15" s="791" t="s">
        <v>2043</v>
      </c>
      <c r="I15" s="790">
        <v>2</v>
      </c>
      <c r="J15" s="790"/>
      <c r="K15" s="790"/>
      <c r="L15" s="790"/>
      <c r="M15" s="786"/>
    </row>
    <row r="16" spans="1:17" s="45" customFormat="1" ht="15" customHeight="1">
      <c r="A16" s="1425"/>
      <c r="B16" s="1239"/>
      <c r="C16" s="510" t="s">
        <v>2769</v>
      </c>
      <c r="D16" s="107" t="s">
        <v>1197</v>
      </c>
      <c r="E16" s="147" t="s">
        <v>2770</v>
      </c>
      <c r="F16" s="148">
        <v>2</v>
      </c>
      <c r="G16" s="148">
        <v>2</v>
      </c>
      <c r="H16" s="149" t="s">
        <v>1294</v>
      </c>
      <c r="I16" s="148">
        <v>2</v>
      </c>
      <c r="J16" s="148"/>
      <c r="K16" s="82"/>
      <c r="L16" s="82"/>
      <c r="M16" s="786"/>
    </row>
    <row r="17" spans="1:13" s="45" customFormat="1" ht="15" customHeight="1">
      <c r="A17" s="1425"/>
      <c r="B17" s="1424"/>
      <c r="C17" s="510" t="s">
        <v>2771</v>
      </c>
      <c r="D17" s="792" t="s">
        <v>2772</v>
      </c>
      <c r="E17" s="21" t="s">
        <v>2773</v>
      </c>
      <c r="F17" s="148">
        <v>2</v>
      </c>
      <c r="G17" s="148">
        <v>2</v>
      </c>
      <c r="H17" s="149" t="s">
        <v>2757</v>
      </c>
      <c r="I17" s="793">
        <v>2</v>
      </c>
      <c r="J17" s="793"/>
      <c r="K17" s="119"/>
      <c r="L17" s="119"/>
      <c r="M17" s="132"/>
    </row>
    <row r="18" spans="1:13" s="45" customFormat="1" ht="15" customHeight="1">
      <c r="A18" s="1425"/>
      <c r="B18" s="1427" t="s">
        <v>2774</v>
      </c>
      <c r="C18" s="512" t="s">
        <v>2775</v>
      </c>
      <c r="D18" s="168" t="s">
        <v>2776</v>
      </c>
      <c r="E18" s="169" t="s">
        <v>2777</v>
      </c>
      <c r="F18" s="148">
        <v>2</v>
      </c>
      <c r="G18" s="148">
        <v>2</v>
      </c>
      <c r="H18" s="73" t="s">
        <v>2043</v>
      </c>
      <c r="I18" s="148"/>
      <c r="J18" s="148">
        <v>2</v>
      </c>
      <c r="K18" s="82"/>
      <c r="L18" s="82"/>
      <c r="M18" s="794"/>
    </row>
    <row r="19" spans="1:13" s="45" customFormat="1" ht="15" customHeight="1">
      <c r="A19" s="1425"/>
      <c r="B19" s="1239"/>
      <c r="C19" s="510" t="s">
        <v>2778</v>
      </c>
      <c r="D19" s="107" t="s">
        <v>2779</v>
      </c>
      <c r="E19" s="167" t="s">
        <v>2780</v>
      </c>
      <c r="F19" s="148">
        <v>2</v>
      </c>
      <c r="G19" s="148">
        <v>2</v>
      </c>
      <c r="H19" s="149" t="s">
        <v>2043</v>
      </c>
      <c r="I19" s="148">
        <v>2</v>
      </c>
      <c r="J19" s="148"/>
      <c r="K19" s="148"/>
      <c r="L19" s="148"/>
      <c r="M19" s="786"/>
    </row>
    <row r="20" spans="1:13" s="45" customFormat="1" ht="15" customHeight="1">
      <c r="A20" s="1425"/>
      <c r="B20" s="1239"/>
      <c r="C20" s="510" t="s">
        <v>2781</v>
      </c>
      <c r="D20" s="107" t="s">
        <v>2782</v>
      </c>
      <c r="E20" s="147" t="s">
        <v>2783</v>
      </c>
      <c r="F20" s="148">
        <v>2</v>
      </c>
      <c r="G20" s="148">
        <v>2</v>
      </c>
      <c r="H20" s="149" t="s">
        <v>2043</v>
      </c>
      <c r="I20" s="148">
        <v>2</v>
      </c>
      <c r="J20" s="148"/>
      <c r="K20" s="148"/>
      <c r="L20" s="148"/>
      <c r="M20" s="786"/>
    </row>
    <row r="21" spans="1:13" s="45" customFormat="1" ht="15" customHeight="1">
      <c r="A21" s="1425"/>
      <c r="B21" s="1239"/>
      <c r="C21" s="510" t="s">
        <v>2784</v>
      </c>
      <c r="D21" s="165" t="s">
        <v>2785</v>
      </c>
      <c r="E21" s="127" t="s">
        <v>2786</v>
      </c>
      <c r="F21" s="148">
        <v>2</v>
      </c>
      <c r="G21" s="148">
        <v>2</v>
      </c>
      <c r="H21" s="149" t="s">
        <v>2757</v>
      </c>
      <c r="I21" s="148"/>
      <c r="J21" s="148">
        <v>2</v>
      </c>
      <c r="K21" s="148"/>
      <c r="L21" s="148"/>
      <c r="M21" s="786"/>
    </row>
    <row r="22" spans="1:13" s="45" customFormat="1" ht="15" customHeight="1">
      <c r="A22" s="1425"/>
      <c r="B22" s="1239"/>
      <c r="C22" s="510" t="s">
        <v>2787</v>
      </c>
      <c r="D22" s="162" t="s">
        <v>2788</v>
      </c>
      <c r="E22" s="169" t="s">
        <v>2789</v>
      </c>
      <c r="F22" s="148">
        <v>2</v>
      </c>
      <c r="G22" s="148">
        <v>2</v>
      </c>
      <c r="H22" s="149" t="s">
        <v>2043</v>
      </c>
      <c r="I22" s="148"/>
      <c r="J22" s="148">
        <v>2</v>
      </c>
      <c r="K22" s="148"/>
      <c r="L22" s="148"/>
      <c r="M22" s="786"/>
    </row>
    <row r="23" spans="1:13" s="45" customFormat="1" ht="15" customHeight="1">
      <c r="A23" s="1425"/>
      <c r="B23" s="1239"/>
      <c r="C23" s="510" t="s">
        <v>2790</v>
      </c>
      <c r="D23" s="501" t="s">
        <v>2791</v>
      </c>
      <c r="E23" s="127" t="s">
        <v>2792</v>
      </c>
      <c r="F23" s="148">
        <v>2</v>
      </c>
      <c r="G23" s="148">
        <v>2</v>
      </c>
      <c r="H23" s="149" t="s">
        <v>2043</v>
      </c>
      <c r="I23" s="148">
        <v>2</v>
      </c>
      <c r="J23" s="148"/>
      <c r="K23" s="148"/>
      <c r="L23" s="148"/>
      <c r="M23" s="786"/>
    </row>
    <row r="24" spans="1:13" s="45" customFormat="1" ht="15" customHeight="1">
      <c r="A24" s="1425"/>
      <c r="B24" s="1239"/>
      <c r="C24" s="510" t="s">
        <v>2793</v>
      </c>
      <c r="D24" s="501" t="s">
        <v>2794</v>
      </c>
      <c r="E24" s="127" t="s">
        <v>2795</v>
      </c>
      <c r="F24" s="148">
        <v>2</v>
      </c>
      <c r="G24" s="148">
        <v>2</v>
      </c>
      <c r="H24" s="149" t="s">
        <v>2043</v>
      </c>
      <c r="I24" s="148"/>
      <c r="J24" s="148"/>
      <c r="K24" s="148"/>
      <c r="L24" s="148">
        <v>2</v>
      </c>
      <c r="M24" s="786"/>
    </row>
    <row r="25" spans="1:13" s="45" customFormat="1" ht="15" customHeight="1">
      <c r="A25" s="1425"/>
      <c r="B25" s="1239"/>
      <c r="C25" s="510" t="s">
        <v>2796</v>
      </c>
      <c r="D25" s="107" t="s">
        <v>2797</v>
      </c>
      <c r="E25" s="127" t="s">
        <v>2798</v>
      </c>
      <c r="F25" s="148">
        <v>2</v>
      </c>
      <c r="G25" s="148">
        <v>2</v>
      </c>
      <c r="H25" s="149" t="s">
        <v>2043</v>
      </c>
      <c r="I25" s="148"/>
      <c r="J25" s="148"/>
      <c r="K25" s="148"/>
      <c r="L25" s="148">
        <v>2</v>
      </c>
      <c r="M25" s="786"/>
    </row>
    <row r="26" spans="1:13" s="45" customFormat="1" ht="15" customHeight="1">
      <c r="A26" s="1425"/>
      <c r="B26" s="1239"/>
      <c r="C26" s="511" t="s">
        <v>2799</v>
      </c>
      <c r="D26" s="168" t="s">
        <v>2800</v>
      </c>
      <c r="E26" s="169" t="s">
        <v>2801</v>
      </c>
      <c r="F26" s="148">
        <v>2</v>
      </c>
      <c r="G26" s="148">
        <v>2</v>
      </c>
      <c r="H26" s="149" t="s">
        <v>2043</v>
      </c>
      <c r="I26" s="148"/>
      <c r="J26" s="148">
        <v>2</v>
      </c>
      <c r="K26" s="148"/>
      <c r="L26" s="148"/>
      <c r="M26" s="786"/>
    </row>
    <row r="27" spans="1:13" s="45" customFormat="1" ht="15" customHeight="1">
      <c r="A27" s="1425"/>
      <c r="B27" s="1193"/>
      <c r="C27" s="511" t="s">
        <v>2802</v>
      </c>
      <c r="D27" s="501" t="s">
        <v>2803</v>
      </c>
      <c r="E27" s="795" t="s">
        <v>2804</v>
      </c>
      <c r="F27" s="326">
        <v>2</v>
      </c>
      <c r="G27" s="326">
        <v>2</v>
      </c>
      <c r="H27" s="796" t="s">
        <v>2059</v>
      </c>
      <c r="I27" s="153"/>
      <c r="J27" s="153"/>
      <c r="K27" s="114">
        <v>2</v>
      </c>
      <c r="L27" s="114"/>
      <c r="M27" s="786"/>
    </row>
    <row r="28" spans="1:13" s="45" customFormat="1" ht="15" customHeight="1">
      <c r="A28" s="1425"/>
      <c r="B28" s="1193"/>
      <c r="C28" s="510" t="s">
        <v>2805</v>
      </c>
      <c r="D28" s="501" t="s">
        <v>2806</v>
      </c>
      <c r="E28" s="147" t="s">
        <v>2807</v>
      </c>
      <c r="F28" s="148">
        <v>2</v>
      </c>
      <c r="G28" s="148">
        <v>2</v>
      </c>
      <c r="H28" s="149" t="s">
        <v>2043</v>
      </c>
      <c r="I28" s="148"/>
      <c r="J28" s="148">
        <v>2</v>
      </c>
      <c r="K28" s="82"/>
      <c r="L28" s="82"/>
      <c r="M28" s="786"/>
    </row>
    <row r="29" spans="1:13" s="45" customFormat="1" ht="15" customHeight="1">
      <c r="A29" s="1425"/>
      <c r="B29" s="1193"/>
      <c r="C29" s="510" t="s">
        <v>2808</v>
      </c>
      <c r="D29" s="501" t="s">
        <v>2809</v>
      </c>
      <c r="E29" s="147" t="s">
        <v>2810</v>
      </c>
      <c r="F29" s="148">
        <v>2</v>
      </c>
      <c r="G29" s="148">
        <v>2</v>
      </c>
      <c r="H29" s="149" t="s">
        <v>2043</v>
      </c>
      <c r="I29" s="148">
        <v>2</v>
      </c>
      <c r="J29" s="148"/>
      <c r="K29" s="82"/>
      <c r="L29" s="82"/>
      <c r="M29" s="786"/>
    </row>
    <row r="30" spans="1:13" s="45" customFormat="1" ht="15" customHeight="1">
      <c r="A30" s="1425"/>
      <c r="B30" s="1193"/>
      <c r="C30" s="510" t="s">
        <v>2811</v>
      </c>
      <c r="D30" s="797" t="s">
        <v>2812</v>
      </c>
      <c r="E30" s="167" t="s">
        <v>2813</v>
      </c>
      <c r="F30" s="148">
        <v>2</v>
      </c>
      <c r="G30" s="148">
        <v>2</v>
      </c>
      <c r="H30" s="149" t="s">
        <v>2059</v>
      </c>
      <c r="I30" s="148">
        <v>2</v>
      </c>
      <c r="J30" s="148"/>
      <c r="K30" s="82"/>
      <c r="L30" s="82"/>
      <c r="M30" s="786"/>
    </row>
    <row r="31" spans="1:13" s="45" customFormat="1" ht="15" customHeight="1">
      <c r="A31" s="1425"/>
      <c r="B31" s="1193"/>
      <c r="C31" s="510" t="s">
        <v>2814</v>
      </c>
      <c r="D31" s="107" t="s">
        <v>2815</v>
      </c>
      <c r="E31" s="147" t="s">
        <v>2816</v>
      </c>
      <c r="F31" s="148">
        <v>2</v>
      </c>
      <c r="G31" s="148">
        <v>2</v>
      </c>
      <c r="H31" s="149" t="s">
        <v>2043</v>
      </c>
      <c r="I31" s="148"/>
      <c r="J31" s="148">
        <v>2</v>
      </c>
      <c r="K31" s="82"/>
      <c r="L31" s="82"/>
      <c r="M31" s="786"/>
    </row>
    <row r="32" spans="1:13" s="45" customFormat="1" ht="15" customHeight="1">
      <c r="A32" s="1426"/>
      <c r="B32" s="1209"/>
      <c r="C32" s="510" t="s">
        <v>2817</v>
      </c>
      <c r="D32" s="138" t="s">
        <v>2818</v>
      </c>
      <c r="E32" s="139" t="s">
        <v>2819</v>
      </c>
      <c r="F32" s="148">
        <v>2</v>
      </c>
      <c r="G32" s="148">
        <v>2</v>
      </c>
      <c r="H32" s="149" t="s">
        <v>1294</v>
      </c>
      <c r="I32" s="148">
        <v>2</v>
      </c>
      <c r="J32" s="148"/>
      <c r="K32" s="82"/>
      <c r="L32" s="82"/>
      <c r="M32" s="138" t="s">
        <v>2820</v>
      </c>
    </row>
    <row r="33" spans="1:13" s="45" customFormat="1" ht="15" customHeight="1" thickBot="1">
      <c r="A33" s="798" t="s">
        <v>2821</v>
      </c>
      <c r="B33" s="799"/>
      <c r="C33" s="799"/>
      <c r="D33" s="800"/>
      <c r="E33" s="800"/>
      <c r="F33" s="801">
        <f>SUM(F11:F32)</f>
        <v>44</v>
      </c>
      <c r="G33" s="801">
        <f>SUM(G11:G32)</f>
        <v>44</v>
      </c>
      <c r="H33" s="800"/>
      <c r="I33" s="801">
        <f>SUM(I11:I32)</f>
        <v>22</v>
      </c>
      <c r="J33" s="801">
        <f>SUM(J11:J32)</f>
        <v>16</v>
      </c>
      <c r="K33" s="801">
        <f>SUM(K18:K32)</f>
        <v>2</v>
      </c>
      <c r="L33" s="801">
        <f>SUM(L18:L32)</f>
        <v>4</v>
      </c>
      <c r="M33" s="802"/>
    </row>
    <row r="34" spans="1:13" ht="15" customHeight="1"/>
    <row r="35" spans="1:13" ht="15" customHeight="1"/>
    <row r="36" spans="1:13" ht="15" customHeight="1"/>
    <row r="37" spans="1:13" ht="15" customHeight="1"/>
    <row r="38" spans="1:13" ht="15" customHeight="1"/>
    <row r="39" spans="1:13" ht="15" customHeight="1"/>
    <row r="40" spans="1:13" ht="15" customHeight="1"/>
    <row r="41" spans="1:13" ht="15" customHeight="1"/>
  </sheetData>
  <mergeCells count="19">
    <mergeCell ref="B1:M1"/>
    <mergeCell ref="A2:M2"/>
    <mergeCell ref="A3:M3"/>
    <mergeCell ref="A5:A6"/>
    <mergeCell ref="B5:B6"/>
    <mergeCell ref="C5:C6"/>
    <mergeCell ref="D5:D6"/>
    <mergeCell ref="E5:E6"/>
    <mergeCell ref="F5:F6"/>
    <mergeCell ref="M5:M6"/>
    <mergeCell ref="G5:G6"/>
    <mergeCell ref="H5:H6"/>
    <mergeCell ref="I5:J5"/>
    <mergeCell ref="K5:L5"/>
    <mergeCell ref="A7:A9"/>
    <mergeCell ref="B7:B8"/>
    <mergeCell ref="A11:A32"/>
    <mergeCell ref="B11:B17"/>
    <mergeCell ref="B18:B32"/>
  </mergeCells>
  <phoneticPr fontId="5" type="noConversion"/>
  <pageMargins left="0.511811023622047" right="0.31496062992126012" top="0.55118110236220508" bottom="0.55118110236220508" header="0.31496062992126012" footer="0.31496062992126012"/>
  <pageSetup paperSize="9" scale="80" fitToWidth="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activeCell="E4" sqref="E4"/>
    </sheetView>
  </sheetViews>
  <sheetFormatPr defaultRowHeight="16.5"/>
  <cols>
    <col min="1" max="1" width="4.625" customWidth="1"/>
    <col min="2" max="2" width="15.25" customWidth="1"/>
    <col min="4" max="4" width="27.25" customWidth="1"/>
    <col min="5" max="5" width="52.375" customWidth="1"/>
    <col min="6" max="6" width="5.5" customWidth="1"/>
    <col min="7" max="7" width="5" customWidth="1"/>
    <col min="8" max="8" width="6.75" customWidth="1"/>
    <col min="9" max="9" width="5.875" customWidth="1"/>
    <col min="10" max="10" width="5.625" customWidth="1"/>
    <col min="11" max="11" width="5.125" customWidth="1"/>
    <col min="12" max="12" width="5.875" customWidth="1"/>
    <col min="13" max="13" width="36.625" customWidth="1"/>
  </cols>
  <sheetData>
    <row r="1" spans="1:16" ht="21">
      <c r="A1" s="1442" t="s">
        <v>1346</v>
      </c>
      <c r="B1" s="1442"/>
      <c r="C1" s="1442"/>
      <c r="D1" s="1442"/>
      <c r="E1" s="1442"/>
      <c r="F1" s="1442"/>
      <c r="G1" s="1442"/>
      <c r="H1" s="1442"/>
      <c r="I1" s="1442"/>
      <c r="J1" s="1442"/>
      <c r="K1" s="1442"/>
      <c r="L1" s="1442"/>
      <c r="M1" s="1442"/>
      <c r="N1" s="1442"/>
      <c r="O1" s="1442"/>
      <c r="P1" s="1442"/>
    </row>
    <row r="2" spans="1:16">
      <c r="B2" s="142"/>
      <c r="C2" s="142"/>
      <c r="D2" s="142"/>
      <c r="E2" s="142"/>
      <c r="F2" s="142"/>
      <c r="G2" s="142"/>
      <c r="H2" s="142"/>
      <c r="I2" s="83" t="s">
        <v>3407</v>
      </c>
      <c r="J2" s="142"/>
      <c r="K2" s="142"/>
      <c r="L2" s="142"/>
      <c r="M2" s="142"/>
    </row>
    <row r="3" spans="1:16">
      <c r="B3" t="s">
        <v>1407</v>
      </c>
    </row>
    <row r="4" spans="1:16">
      <c r="B4" t="s">
        <v>1408</v>
      </c>
    </row>
    <row r="5" spans="1:16">
      <c r="B5" t="s">
        <v>1168</v>
      </c>
    </row>
    <row r="6" spans="1:16">
      <c r="B6" t="s">
        <v>1409</v>
      </c>
    </row>
    <row r="7" spans="1:16">
      <c r="B7" t="s">
        <v>1410</v>
      </c>
    </row>
    <row r="8" spans="1:16">
      <c r="B8" t="s">
        <v>1411</v>
      </c>
    </row>
    <row r="9" spans="1:16" ht="17.25" thickBot="1">
      <c r="A9" s="69"/>
      <c r="B9" s="146"/>
      <c r="C9" s="146"/>
      <c r="D9" s="146"/>
      <c r="E9" s="146"/>
      <c r="F9" s="146"/>
      <c r="G9" s="146"/>
      <c r="H9" s="146"/>
      <c r="I9" s="146"/>
      <c r="J9" s="146"/>
      <c r="K9" s="146"/>
      <c r="L9" s="146"/>
      <c r="M9" s="146"/>
    </row>
    <row r="10" spans="1:16" ht="15" customHeight="1">
      <c r="A10" s="269" t="s">
        <v>1286</v>
      </c>
      <c r="B10" s="270" t="s">
        <v>1347</v>
      </c>
      <c r="C10" s="270" t="s">
        <v>1309</v>
      </c>
      <c r="D10" s="270" t="s">
        <v>1348</v>
      </c>
      <c r="E10" s="270" t="s">
        <v>1302</v>
      </c>
      <c r="F10" s="270" t="s">
        <v>1349</v>
      </c>
      <c r="G10" s="270" t="s">
        <v>1350</v>
      </c>
      <c r="H10" s="270" t="s">
        <v>1351</v>
      </c>
      <c r="I10" s="271" t="s">
        <v>1352</v>
      </c>
      <c r="J10" s="272"/>
      <c r="K10" s="271" t="s">
        <v>1353</v>
      </c>
      <c r="L10" s="272"/>
      <c r="M10" s="273" t="s">
        <v>1354</v>
      </c>
    </row>
    <row r="11" spans="1:16" ht="15" customHeight="1" thickBot="1">
      <c r="A11" s="274"/>
      <c r="B11" s="275"/>
      <c r="C11" s="275"/>
      <c r="D11" s="275"/>
      <c r="E11" s="275"/>
      <c r="F11" s="275"/>
      <c r="G11" s="275"/>
      <c r="H11" s="275"/>
      <c r="I11" s="268" t="s">
        <v>1315</v>
      </c>
      <c r="J11" s="268" t="s">
        <v>1321</v>
      </c>
      <c r="K11" s="268" t="s">
        <v>1355</v>
      </c>
      <c r="L11" s="268" t="s">
        <v>1356</v>
      </c>
      <c r="M11" s="276"/>
    </row>
    <row r="12" spans="1:16" ht="15" customHeight="1" thickTop="1">
      <c r="A12" s="1446"/>
      <c r="B12" s="1334" t="s">
        <v>1304</v>
      </c>
      <c r="C12" s="84" t="s">
        <v>1448</v>
      </c>
      <c r="D12" s="107" t="s">
        <v>1357</v>
      </c>
      <c r="E12" s="147" t="s">
        <v>1358</v>
      </c>
      <c r="F12" s="148">
        <v>2</v>
      </c>
      <c r="G12" s="148">
        <v>2</v>
      </c>
      <c r="H12" s="149" t="s">
        <v>1359</v>
      </c>
      <c r="I12" s="148">
        <v>2</v>
      </c>
      <c r="J12" s="148"/>
      <c r="K12" s="148"/>
      <c r="L12" s="148"/>
      <c r="M12" s="150"/>
    </row>
    <row r="13" spans="1:16" ht="15" customHeight="1" thickBot="1">
      <c r="A13" s="1447"/>
      <c r="B13" s="1309"/>
      <c r="C13" s="84" t="s">
        <v>1450</v>
      </c>
      <c r="D13" s="107" t="s">
        <v>1192</v>
      </c>
      <c r="E13" s="147" t="s">
        <v>1360</v>
      </c>
      <c r="F13" s="148">
        <v>2</v>
      </c>
      <c r="G13" s="148">
        <v>2</v>
      </c>
      <c r="H13" s="149" t="s">
        <v>1292</v>
      </c>
      <c r="I13" s="148">
        <v>2</v>
      </c>
      <c r="J13" s="148"/>
      <c r="K13" s="148"/>
      <c r="L13" s="148"/>
      <c r="M13" s="150"/>
    </row>
    <row r="14" spans="1:16" ht="15" customHeight="1" thickTop="1">
      <c r="A14" s="1333" t="s">
        <v>1361</v>
      </c>
      <c r="B14" s="1334" t="s">
        <v>1362</v>
      </c>
      <c r="C14" s="143" t="s">
        <v>1449</v>
      </c>
      <c r="D14" s="144" t="s">
        <v>1193</v>
      </c>
      <c r="E14" s="172" t="s">
        <v>3181</v>
      </c>
      <c r="F14" s="173">
        <v>2</v>
      </c>
      <c r="G14" s="173">
        <v>2</v>
      </c>
      <c r="H14" s="174" t="s">
        <v>1296</v>
      </c>
      <c r="I14" s="173"/>
      <c r="J14" s="173">
        <v>2</v>
      </c>
      <c r="K14" s="145"/>
      <c r="L14" s="145"/>
      <c r="M14" s="1443" t="s">
        <v>1406</v>
      </c>
    </row>
    <row r="15" spans="1:16" ht="15" customHeight="1">
      <c r="A15" s="1307"/>
      <c r="B15" s="1309"/>
      <c r="C15" s="84" t="s">
        <v>1451</v>
      </c>
      <c r="D15" s="107" t="s">
        <v>1194</v>
      </c>
      <c r="E15" s="147" t="s">
        <v>1363</v>
      </c>
      <c r="F15" s="148">
        <v>2</v>
      </c>
      <c r="G15" s="148">
        <v>2</v>
      </c>
      <c r="H15" s="151" t="s">
        <v>1294</v>
      </c>
      <c r="I15" s="148">
        <v>2</v>
      </c>
      <c r="J15" s="148"/>
      <c r="K15" s="75"/>
      <c r="L15" s="75"/>
      <c r="M15" s="1444"/>
    </row>
    <row r="16" spans="1:16" ht="15" customHeight="1">
      <c r="A16" s="1307"/>
      <c r="B16" s="1257" t="s">
        <v>1364</v>
      </c>
      <c r="C16" s="84" t="s">
        <v>1453</v>
      </c>
      <c r="D16" s="107" t="s">
        <v>1195</v>
      </c>
      <c r="E16" s="147" t="s">
        <v>1365</v>
      </c>
      <c r="F16" s="148">
        <v>2</v>
      </c>
      <c r="G16" s="148">
        <v>2</v>
      </c>
      <c r="H16" s="151" t="s">
        <v>1294</v>
      </c>
      <c r="I16" s="148"/>
      <c r="J16" s="148">
        <v>2</v>
      </c>
      <c r="K16" s="75"/>
      <c r="L16" s="75"/>
      <c r="M16" s="1444"/>
    </row>
    <row r="17" spans="1:13" ht="15" customHeight="1">
      <c r="A17" s="1307"/>
      <c r="B17" s="1309"/>
      <c r="C17" s="84" t="s">
        <v>1452</v>
      </c>
      <c r="D17" s="107" t="s">
        <v>1196</v>
      </c>
      <c r="E17" s="147" t="s">
        <v>1366</v>
      </c>
      <c r="F17" s="148">
        <v>2</v>
      </c>
      <c r="G17" s="148">
        <v>2</v>
      </c>
      <c r="H17" s="151" t="s">
        <v>1294</v>
      </c>
      <c r="I17" s="148"/>
      <c r="J17" s="148">
        <v>2</v>
      </c>
      <c r="K17" s="75"/>
      <c r="L17" s="75"/>
      <c r="M17" s="1445"/>
    </row>
    <row r="18" spans="1:13" ht="15" customHeight="1">
      <c r="A18" s="1307"/>
      <c r="B18" s="1257" t="s">
        <v>1367</v>
      </c>
      <c r="C18" s="85" t="s">
        <v>1454</v>
      </c>
      <c r="D18" s="128" t="s">
        <v>981</v>
      </c>
      <c r="E18" s="152" t="s">
        <v>1368</v>
      </c>
      <c r="F18" s="153">
        <v>2</v>
      </c>
      <c r="G18" s="153">
        <v>2</v>
      </c>
      <c r="H18" s="151" t="s">
        <v>1296</v>
      </c>
      <c r="I18" s="153"/>
      <c r="J18" s="153">
        <v>2</v>
      </c>
      <c r="K18" s="153"/>
      <c r="L18" s="153"/>
      <c r="M18" s="154"/>
    </row>
    <row r="19" spans="1:13" ht="15" customHeight="1">
      <c r="A19" s="1307"/>
      <c r="B19" s="1196"/>
      <c r="C19" s="84" t="s">
        <v>1456</v>
      </c>
      <c r="D19" s="107" t="s">
        <v>1369</v>
      </c>
      <c r="E19" s="147" t="s">
        <v>1370</v>
      </c>
      <c r="F19" s="148">
        <v>2</v>
      </c>
      <c r="G19" s="148">
        <v>2</v>
      </c>
      <c r="H19" s="149" t="s">
        <v>1296</v>
      </c>
      <c r="I19" s="148"/>
      <c r="J19" s="148"/>
      <c r="K19" s="148">
        <v>2</v>
      </c>
      <c r="L19" s="148"/>
      <c r="M19" s="117" t="s">
        <v>1371</v>
      </c>
    </row>
    <row r="20" spans="1:13" ht="15" customHeight="1">
      <c r="A20" s="1307"/>
      <c r="B20" s="1196"/>
      <c r="C20" s="84" t="s">
        <v>1455</v>
      </c>
      <c r="D20" s="107" t="s">
        <v>1372</v>
      </c>
      <c r="E20" s="147" t="s">
        <v>1373</v>
      </c>
      <c r="F20" s="148">
        <v>2</v>
      </c>
      <c r="G20" s="148">
        <v>2</v>
      </c>
      <c r="H20" s="149" t="s">
        <v>1294</v>
      </c>
      <c r="I20" s="148"/>
      <c r="J20" s="148"/>
      <c r="K20" s="148">
        <v>2</v>
      </c>
      <c r="L20" s="148"/>
      <c r="M20" s="117"/>
    </row>
    <row r="21" spans="1:13" ht="15" customHeight="1">
      <c r="A21" s="1307"/>
      <c r="B21" s="1196"/>
      <c r="C21" s="84" t="s">
        <v>1458</v>
      </c>
      <c r="D21" s="107" t="s">
        <v>1197</v>
      </c>
      <c r="E21" s="147" t="s">
        <v>1374</v>
      </c>
      <c r="F21" s="148">
        <v>2</v>
      </c>
      <c r="G21" s="148">
        <v>2</v>
      </c>
      <c r="H21" s="149" t="s">
        <v>1299</v>
      </c>
      <c r="I21" s="148"/>
      <c r="J21" s="148">
        <v>2</v>
      </c>
      <c r="K21" s="148"/>
      <c r="L21" s="148"/>
      <c r="M21" s="117" t="s">
        <v>1344</v>
      </c>
    </row>
    <row r="22" spans="1:13" ht="15" customHeight="1">
      <c r="A22" s="1307"/>
      <c r="B22" s="1196"/>
      <c r="C22" s="84" t="s">
        <v>1457</v>
      </c>
      <c r="D22" s="107" t="s">
        <v>1198</v>
      </c>
      <c r="E22" s="147" t="s">
        <v>1375</v>
      </c>
      <c r="F22" s="148">
        <v>2</v>
      </c>
      <c r="G22" s="148">
        <v>2</v>
      </c>
      <c r="H22" s="149" t="s">
        <v>1296</v>
      </c>
      <c r="I22" s="148">
        <v>2</v>
      </c>
      <c r="J22" s="148"/>
      <c r="K22" s="148"/>
      <c r="L22" s="148"/>
      <c r="M22" s="117"/>
    </row>
    <row r="23" spans="1:13" ht="15" customHeight="1">
      <c r="A23" s="1307"/>
      <c r="B23" s="1196"/>
      <c r="C23" s="84" t="s">
        <v>1460</v>
      </c>
      <c r="D23" s="107" t="s">
        <v>1376</v>
      </c>
      <c r="E23" s="155" t="s">
        <v>1377</v>
      </c>
      <c r="F23" s="148">
        <v>2</v>
      </c>
      <c r="G23" s="148">
        <v>2</v>
      </c>
      <c r="H23" s="149" t="s">
        <v>1294</v>
      </c>
      <c r="I23" s="148"/>
      <c r="J23" s="148"/>
      <c r="K23" s="148"/>
      <c r="L23" s="148">
        <v>2</v>
      </c>
      <c r="M23" s="117"/>
    </row>
    <row r="24" spans="1:13" ht="15" customHeight="1">
      <c r="A24" s="1307"/>
      <c r="B24" s="1196"/>
      <c r="C24" s="84" t="s">
        <v>1459</v>
      </c>
      <c r="D24" s="107" t="s">
        <v>1199</v>
      </c>
      <c r="E24" s="155" t="s">
        <v>1378</v>
      </c>
      <c r="F24" s="148">
        <v>2</v>
      </c>
      <c r="G24" s="148">
        <v>2</v>
      </c>
      <c r="H24" s="149" t="s">
        <v>1294</v>
      </c>
      <c r="I24" s="148"/>
      <c r="J24" s="148"/>
      <c r="K24" s="148">
        <v>2</v>
      </c>
      <c r="L24" s="148"/>
      <c r="M24" s="117" t="s">
        <v>1344</v>
      </c>
    </row>
    <row r="25" spans="1:13" ht="15" customHeight="1">
      <c r="A25" s="1307"/>
      <c r="B25" s="1196"/>
      <c r="C25" s="84" t="s">
        <v>1474</v>
      </c>
      <c r="D25" s="107" t="s">
        <v>1379</v>
      </c>
      <c r="E25" s="127" t="s">
        <v>1380</v>
      </c>
      <c r="F25" s="148">
        <v>2</v>
      </c>
      <c r="G25" s="148">
        <v>2</v>
      </c>
      <c r="H25" s="149" t="s">
        <v>1294</v>
      </c>
      <c r="I25" s="148">
        <v>2</v>
      </c>
      <c r="J25" s="148"/>
      <c r="K25" s="148"/>
      <c r="L25" s="148"/>
      <c r="M25" s="117" t="s">
        <v>1371</v>
      </c>
    </row>
    <row r="26" spans="1:13" ht="15" customHeight="1">
      <c r="A26" s="1307"/>
      <c r="B26" s="1196"/>
      <c r="C26" s="84" t="s">
        <v>1473</v>
      </c>
      <c r="D26" s="107" t="s">
        <v>1381</v>
      </c>
      <c r="E26" s="49" t="s">
        <v>1382</v>
      </c>
      <c r="F26" s="148">
        <v>2</v>
      </c>
      <c r="G26" s="148">
        <v>2</v>
      </c>
      <c r="H26" s="149" t="s">
        <v>1296</v>
      </c>
      <c r="I26" s="148"/>
      <c r="J26" s="148"/>
      <c r="K26" s="148">
        <v>2</v>
      </c>
      <c r="L26" s="148"/>
      <c r="M26" s="117" t="s">
        <v>1344</v>
      </c>
    </row>
    <row r="27" spans="1:13" ht="15" customHeight="1">
      <c r="A27" s="1307"/>
      <c r="B27" s="1196"/>
      <c r="C27" s="84" t="s">
        <v>1472</v>
      </c>
      <c r="D27" s="107" t="s">
        <v>1383</v>
      </c>
      <c r="E27" s="49" t="s">
        <v>1384</v>
      </c>
      <c r="F27" s="148">
        <v>2</v>
      </c>
      <c r="G27" s="148">
        <v>2</v>
      </c>
      <c r="H27" s="149" t="s">
        <v>1294</v>
      </c>
      <c r="I27" s="148"/>
      <c r="J27" s="148"/>
      <c r="K27" s="148"/>
      <c r="L27" s="148">
        <v>2</v>
      </c>
      <c r="M27" s="156"/>
    </row>
    <row r="28" spans="1:13" ht="15" customHeight="1">
      <c r="A28" s="1307"/>
      <c r="B28" s="1196"/>
      <c r="C28" s="84" t="s">
        <v>1470</v>
      </c>
      <c r="D28" s="107" t="s">
        <v>1200</v>
      </c>
      <c r="E28" s="157" t="s">
        <v>1385</v>
      </c>
      <c r="F28" s="148">
        <v>2</v>
      </c>
      <c r="G28" s="148">
        <v>2</v>
      </c>
      <c r="H28" s="149" t="s">
        <v>1294</v>
      </c>
      <c r="I28" s="148">
        <v>2</v>
      </c>
      <c r="J28" s="148"/>
      <c r="K28" s="148"/>
      <c r="L28" s="148"/>
      <c r="M28" s="158"/>
    </row>
    <row r="29" spans="1:13" ht="15" customHeight="1">
      <c r="A29" s="1307"/>
      <c r="B29" s="1196"/>
      <c r="C29" s="84" t="s">
        <v>1471</v>
      </c>
      <c r="D29" s="107" t="s">
        <v>1386</v>
      </c>
      <c r="E29" s="147" t="s">
        <v>1387</v>
      </c>
      <c r="F29" s="148">
        <v>2</v>
      </c>
      <c r="G29" s="148">
        <v>2</v>
      </c>
      <c r="H29" s="149" t="s">
        <v>1294</v>
      </c>
      <c r="I29" s="148"/>
      <c r="J29" s="148"/>
      <c r="K29" s="148">
        <v>2</v>
      </c>
      <c r="L29" s="148"/>
      <c r="M29" s="159"/>
    </row>
    <row r="30" spans="1:13" ht="15" customHeight="1">
      <c r="A30" s="1307"/>
      <c r="B30" s="1196"/>
      <c r="C30" s="84" t="s">
        <v>1469</v>
      </c>
      <c r="D30" s="107" t="s">
        <v>1201</v>
      </c>
      <c r="E30" s="160" t="s">
        <v>1388</v>
      </c>
      <c r="F30" s="148">
        <v>2</v>
      </c>
      <c r="G30" s="148">
        <v>2</v>
      </c>
      <c r="H30" s="149" t="s">
        <v>1294</v>
      </c>
      <c r="I30" s="148"/>
      <c r="J30" s="148"/>
      <c r="K30" s="148">
        <v>2</v>
      </c>
      <c r="L30" s="148"/>
      <c r="M30" s="159"/>
    </row>
    <row r="31" spans="1:13" ht="15" customHeight="1">
      <c r="A31" s="1307"/>
      <c r="B31" s="1196"/>
      <c r="C31" s="84" t="s">
        <v>1468</v>
      </c>
      <c r="D31" s="107" t="s">
        <v>1202</v>
      </c>
      <c r="E31" s="160" t="s">
        <v>1389</v>
      </c>
      <c r="F31" s="148">
        <v>2</v>
      </c>
      <c r="G31" s="148">
        <v>2</v>
      </c>
      <c r="H31" s="149" t="s">
        <v>1294</v>
      </c>
      <c r="I31" s="148"/>
      <c r="J31" s="148"/>
      <c r="K31" s="148"/>
      <c r="L31" s="148">
        <v>2</v>
      </c>
      <c r="M31" s="161"/>
    </row>
    <row r="32" spans="1:13" ht="15" customHeight="1">
      <c r="A32" s="1307"/>
      <c r="B32" s="1196"/>
      <c r="C32" s="74" t="s">
        <v>1467</v>
      </c>
      <c r="D32" s="162" t="s">
        <v>1390</v>
      </c>
      <c r="E32" s="163" t="s">
        <v>1391</v>
      </c>
      <c r="F32" s="164">
        <v>2</v>
      </c>
      <c r="G32" s="164">
        <v>2</v>
      </c>
      <c r="H32" s="149" t="s">
        <v>1294</v>
      </c>
      <c r="I32" s="148"/>
      <c r="J32" s="148"/>
      <c r="K32" s="148"/>
      <c r="L32" s="148">
        <v>2</v>
      </c>
      <c r="M32" s="161"/>
    </row>
    <row r="33" spans="1:13" ht="15" customHeight="1">
      <c r="A33" s="1307"/>
      <c r="B33" s="1196"/>
      <c r="C33" s="74" t="s">
        <v>1466</v>
      </c>
      <c r="D33" s="165" t="s">
        <v>1392</v>
      </c>
      <c r="E33" s="49" t="s">
        <v>1393</v>
      </c>
      <c r="F33" s="164">
        <v>2</v>
      </c>
      <c r="G33" s="164">
        <v>2</v>
      </c>
      <c r="H33" s="166" t="s">
        <v>1296</v>
      </c>
      <c r="I33" s="164"/>
      <c r="J33" s="148"/>
      <c r="K33" s="148">
        <v>2</v>
      </c>
      <c r="L33" s="148"/>
      <c r="M33" s="158"/>
    </row>
    <row r="34" spans="1:13" ht="15" customHeight="1">
      <c r="A34" s="1307"/>
      <c r="B34" s="1196"/>
      <c r="C34" s="74" t="s">
        <v>1465</v>
      </c>
      <c r="D34" s="165" t="s">
        <v>1394</v>
      </c>
      <c r="E34" s="49" t="s">
        <v>1395</v>
      </c>
      <c r="F34" s="164">
        <v>2</v>
      </c>
      <c r="G34" s="164">
        <v>2</v>
      </c>
      <c r="H34" s="166" t="s">
        <v>1296</v>
      </c>
      <c r="I34" s="164"/>
      <c r="J34" s="148"/>
      <c r="K34" s="148"/>
      <c r="L34" s="148">
        <v>2</v>
      </c>
      <c r="M34" s="158"/>
    </row>
    <row r="35" spans="1:13" ht="15" customHeight="1">
      <c r="A35" s="1307"/>
      <c r="B35" s="1196"/>
      <c r="C35" s="74" t="s">
        <v>1464</v>
      </c>
      <c r="D35" s="165" t="s">
        <v>1396</v>
      </c>
      <c r="E35" s="49" t="s">
        <v>1397</v>
      </c>
      <c r="F35" s="148">
        <v>2</v>
      </c>
      <c r="G35" s="148">
        <v>2</v>
      </c>
      <c r="H35" s="149" t="s">
        <v>1296</v>
      </c>
      <c r="I35" s="148">
        <v>2</v>
      </c>
      <c r="J35" s="148"/>
      <c r="K35" s="148"/>
      <c r="L35" s="148"/>
      <c r="M35" s="158"/>
    </row>
    <row r="36" spans="1:13" ht="15" customHeight="1">
      <c r="A36" s="1307"/>
      <c r="B36" s="1196"/>
      <c r="C36" s="74" t="s">
        <v>1463</v>
      </c>
      <c r="D36" s="107" t="s">
        <v>1398</v>
      </c>
      <c r="E36" s="167" t="s">
        <v>1399</v>
      </c>
      <c r="F36" s="148">
        <v>2</v>
      </c>
      <c r="G36" s="148">
        <v>2</v>
      </c>
      <c r="H36" s="149" t="s">
        <v>1296</v>
      </c>
      <c r="I36" s="148"/>
      <c r="J36" s="148"/>
      <c r="K36" s="148">
        <v>2</v>
      </c>
      <c r="L36" s="148"/>
      <c r="M36" s="158"/>
    </row>
    <row r="37" spans="1:13" ht="15" customHeight="1">
      <c r="A37" s="1307"/>
      <c r="B37" s="1196"/>
      <c r="C37" s="74" t="s">
        <v>1462</v>
      </c>
      <c r="D37" s="168" t="s">
        <v>1400</v>
      </c>
      <c r="E37" s="169" t="s">
        <v>1401</v>
      </c>
      <c r="F37" s="148">
        <v>2</v>
      </c>
      <c r="G37" s="148">
        <v>2</v>
      </c>
      <c r="H37" s="73" t="s">
        <v>1402</v>
      </c>
      <c r="I37" s="82"/>
      <c r="J37" s="82">
        <v>2</v>
      </c>
      <c r="K37" s="82"/>
      <c r="L37" s="82"/>
      <c r="M37" s="170"/>
    </row>
    <row r="38" spans="1:13" ht="15" customHeight="1">
      <c r="A38" s="1308"/>
      <c r="B38" s="1309"/>
      <c r="C38" s="74" t="s">
        <v>1461</v>
      </c>
      <c r="D38" s="171" t="s">
        <v>1403</v>
      </c>
      <c r="E38" s="147" t="s">
        <v>1404</v>
      </c>
      <c r="F38" s="148">
        <v>2</v>
      </c>
      <c r="G38" s="148">
        <v>2</v>
      </c>
      <c r="H38" s="149" t="s">
        <v>1296</v>
      </c>
      <c r="I38" s="148">
        <v>2</v>
      </c>
      <c r="J38" s="148"/>
      <c r="K38" s="148"/>
      <c r="L38" s="148"/>
      <c r="M38" s="158"/>
    </row>
    <row r="39" spans="1:13" ht="15" customHeight="1" thickBot="1">
      <c r="A39" s="277" t="s">
        <v>1405</v>
      </c>
      <c r="B39" s="278"/>
      <c r="C39" s="278"/>
      <c r="D39" s="279"/>
      <c r="E39" s="279"/>
      <c r="F39" s="280">
        <v>50</v>
      </c>
      <c r="G39" s="279"/>
      <c r="H39" s="279"/>
      <c r="I39" s="279"/>
      <c r="J39" s="279"/>
      <c r="K39" s="279"/>
      <c r="L39" s="279"/>
      <c r="M39" s="281"/>
    </row>
  </sheetData>
  <mergeCells count="8">
    <mergeCell ref="A1:P1"/>
    <mergeCell ref="M14:M17"/>
    <mergeCell ref="A14:A38"/>
    <mergeCell ref="B18:B38"/>
    <mergeCell ref="A12:A13"/>
    <mergeCell ref="B12:B13"/>
    <mergeCell ref="B14:B15"/>
    <mergeCell ref="B16:B17"/>
  </mergeCells>
  <phoneticPr fontId="5" type="noConversion"/>
  <pageMargins left="0.25" right="0.25" top="0.75" bottom="0.75" header="0.3" footer="0.3"/>
  <pageSetup paperSize="9" scale="76" fitToWidth="0"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2"/>
  <sheetViews>
    <sheetView topLeftCell="C1" workbookViewId="0">
      <selection activeCell="D41" sqref="D41"/>
    </sheetView>
  </sheetViews>
  <sheetFormatPr defaultRowHeight="16.5"/>
  <cols>
    <col min="1" max="1" width="5.5" style="89" customWidth="1"/>
    <col min="2" max="2" width="5.25" style="69" customWidth="1"/>
    <col min="3" max="3" width="8" style="69" customWidth="1"/>
    <col min="4" max="4" width="33.75" style="91" customWidth="1"/>
    <col min="5" max="5" width="57.125" style="69" customWidth="1"/>
    <col min="6" max="6" width="5.125" style="69" bestFit="1" customWidth="1"/>
    <col min="7" max="7" width="5.125" style="91" bestFit="1" customWidth="1"/>
    <col min="8" max="8" width="7.125" style="91" bestFit="1" customWidth="1"/>
    <col min="9" max="16" width="4.5" style="69" customWidth="1"/>
    <col min="17" max="17" width="28.125" style="89" customWidth="1"/>
    <col min="18" max="256" width="9" style="45"/>
    <col min="257" max="257" width="5.5" style="45" customWidth="1"/>
    <col min="258" max="258" width="5.25" style="45" customWidth="1"/>
    <col min="259" max="259" width="8" style="45" customWidth="1"/>
    <col min="260" max="260" width="33.75" style="45" customWidth="1"/>
    <col min="261" max="261" width="57.125" style="45" customWidth="1"/>
    <col min="262" max="263" width="5.125" style="45" bestFit="1" customWidth="1"/>
    <col min="264" max="264" width="7.125" style="45" bestFit="1" customWidth="1"/>
    <col min="265" max="272" width="4.5" style="45" customWidth="1"/>
    <col min="273" max="273" width="28.125" style="45" customWidth="1"/>
    <col min="274" max="512" width="9" style="45"/>
    <col min="513" max="513" width="5.5" style="45" customWidth="1"/>
    <col min="514" max="514" width="5.25" style="45" customWidth="1"/>
    <col min="515" max="515" width="8" style="45" customWidth="1"/>
    <col min="516" max="516" width="33.75" style="45" customWidth="1"/>
    <col min="517" max="517" width="57.125" style="45" customWidth="1"/>
    <col min="518" max="519" width="5.125" style="45" bestFit="1" customWidth="1"/>
    <col min="520" max="520" width="7.125" style="45" bestFit="1" customWidth="1"/>
    <col min="521" max="528" width="4.5" style="45" customWidth="1"/>
    <col min="529" max="529" width="28.125" style="45" customWidth="1"/>
    <col min="530" max="768" width="9" style="45"/>
    <col min="769" max="769" width="5.5" style="45" customWidth="1"/>
    <col min="770" max="770" width="5.25" style="45" customWidth="1"/>
    <col min="771" max="771" width="8" style="45" customWidth="1"/>
    <col min="772" max="772" width="33.75" style="45" customWidth="1"/>
    <col min="773" max="773" width="57.125" style="45" customWidth="1"/>
    <col min="774" max="775" width="5.125" style="45" bestFit="1" customWidth="1"/>
    <col min="776" max="776" width="7.125" style="45" bestFit="1" customWidth="1"/>
    <col min="777" max="784" width="4.5" style="45" customWidth="1"/>
    <col min="785" max="785" width="28.125" style="45" customWidth="1"/>
    <col min="786" max="1024" width="9" style="45"/>
    <col min="1025" max="1025" width="5.5" style="45" customWidth="1"/>
    <col min="1026" max="1026" width="5.25" style="45" customWidth="1"/>
    <col min="1027" max="1027" width="8" style="45" customWidth="1"/>
    <col min="1028" max="1028" width="33.75" style="45" customWidth="1"/>
    <col min="1029" max="1029" width="57.125" style="45" customWidth="1"/>
    <col min="1030" max="1031" width="5.125" style="45" bestFit="1" customWidth="1"/>
    <col min="1032" max="1032" width="7.125" style="45" bestFit="1" customWidth="1"/>
    <col min="1033" max="1040" width="4.5" style="45" customWidth="1"/>
    <col min="1041" max="1041" width="28.125" style="45" customWidth="1"/>
    <col min="1042" max="1280" width="9" style="45"/>
    <col min="1281" max="1281" width="5.5" style="45" customWidth="1"/>
    <col min="1282" max="1282" width="5.25" style="45" customWidth="1"/>
    <col min="1283" max="1283" width="8" style="45" customWidth="1"/>
    <col min="1284" max="1284" width="33.75" style="45" customWidth="1"/>
    <col min="1285" max="1285" width="57.125" style="45" customWidth="1"/>
    <col min="1286" max="1287" width="5.125" style="45" bestFit="1" customWidth="1"/>
    <col min="1288" max="1288" width="7.125" style="45" bestFit="1" customWidth="1"/>
    <col min="1289" max="1296" width="4.5" style="45" customWidth="1"/>
    <col min="1297" max="1297" width="28.125" style="45" customWidth="1"/>
    <col min="1298" max="1536" width="9" style="45"/>
    <col min="1537" max="1537" width="5.5" style="45" customWidth="1"/>
    <col min="1538" max="1538" width="5.25" style="45" customWidth="1"/>
    <col min="1539" max="1539" width="8" style="45" customWidth="1"/>
    <col min="1540" max="1540" width="33.75" style="45" customWidth="1"/>
    <col min="1541" max="1541" width="57.125" style="45" customWidth="1"/>
    <col min="1542" max="1543" width="5.125" style="45" bestFit="1" customWidth="1"/>
    <col min="1544" max="1544" width="7.125" style="45" bestFit="1" customWidth="1"/>
    <col min="1545" max="1552" width="4.5" style="45" customWidth="1"/>
    <col min="1553" max="1553" width="28.125" style="45" customWidth="1"/>
    <col min="1554" max="1792" width="9" style="45"/>
    <col min="1793" max="1793" width="5.5" style="45" customWidth="1"/>
    <col min="1794" max="1794" width="5.25" style="45" customWidth="1"/>
    <col min="1795" max="1795" width="8" style="45" customWidth="1"/>
    <col min="1796" max="1796" width="33.75" style="45" customWidth="1"/>
    <col min="1797" max="1797" width="57.125" style="45" customWidth="1"/>
    <col min="1798" max="1799" width="5.125" style="45" bestFit="1" customWidth="1"/>
    <col min="1800" max="1800" width="7.125" style="45" bestFit="1" customWidth="1"/>
    <col min="1801" max="1808" width="4.5" style="45" customWidth="1"/>
    <col min="1809" max="1809" width="28.125" style="45" customWidth="1"/>
    <col min="1810" max="2048" width="9" style="45"/>
    <col min="2049" max="2049" width="5.5" style="45" customWidth="1"/>
    <col min="2050" max="2050" width="5.25" style="45" customWidth="1"/>
    <col min="2051" max="2051" width="8" style="45" customWidth="1"/>
    <col min="2052" max="2052" width="33.75" style="45" customWidth="1"/>
    <col min="2053" max="2053" width="57.125" style="45" customWidth="1"/>
    <col min="2054" max="2055" width="5.125" style="45" bestFit="1" customWidth="1"/>
    <col min="2056" max="2056" width="7.125" style="45" bestFit="1" customWidth="1"/>
    <col min="2057" max="2064" width="4.5" style="45" customWidth="1"/>
    <col min="2065" max="2065" width="28.125" style="45" customWidth="1"/>
    <col min="2066" max="2304" width="9" style="45"/>
    <col min="2305" max="2305" width="5.5" style="45" customWidth="1"/>
    <col min="2306" max="2306" width="5.25" style="45" customWidth="1"/>
    <col min="2307" max="2307" width="8" style="45" customWidth="1"/>
    <col min="2308" max="2308" width="33.75" style="45" customWidth="1"/>
    <col min="2309" max="2309" width="57.125" style="45" customWidth="1"/>
    <col min="2310" max="2311" width="5.125" style="45" bestFit="1" customWidth="1"/>
    <col min="2312" max="2312" width="7.125" style="45" bestFit="1" customWidth="1"/>
    <col min="2313" max="2320" width="4.5" style="45" customWidth="1"/>
    <col min="2321" max="2321" width="28.125" style="45" customWidth="1"/>
    <col min="2322" max="2560" width="9" style="45"/>
    <col min="2561" max="2561" width="5.5" style="45" customWidth="1"/>
    <col min="2562" max="2562" width="5.25" style="45" customWidth="1"/>
    <col min="2563" max="2563" width="8" style="45" customWidth="1"/>
    <col min="2564" max="2564" width="33.75" style="45" customWidth="1"/>
    <col min="2565" max="2565" width="57.125" style="45" customWidth="1"/>
    <col min="2566" max="2567" width="5.125" style="45" bestFit="1" customWidth="1"/>
    <col min="2568" max="2568" width="7.125" style="45" bestFit="1" customWidth="1"/>
    <col min="2569" max="2576" width="4.5" style="45" customWidth="1"/>
    <col min="2577" max="2577" width="28.125" style="45" customWidth="1"/>
    <col min="2578" max="2816" width="9" style="45"/>
    <col min="2817" max="2817" width="5.5" style="45" customWidth="1"/>
    <col min="2818" max="2818" width="5.25" style="45" customWidth="1"/>
    <col min="2819" max="2819" width="8" style="45" customWidth="1"/>
    <col min="2820" max="2820" width="33.75" style="45" customWidth="1"/>
    <col min="2821" max="2821" width="57.125" style="45" customWidth="1"/>
    <col min="2822" max="2823" width="5.125" style="45" bestFit="1" customWidth="1"/>
    <col min="2824" max="2824" width="7.125" style="45" bestFit="1" customWidth="1"/>
    <col min="2825" max="2832" width="4.5" style="45" customWidth="1"/>
    <col min="2833" max="2833" width="28.125" style="45" customWidth="1"/>
    <col min="2834" max="3072" width="9" style="45"/>
    <col min="3073" max="3073" width="5.5" style="45" customWidth="1"/>
    <col min="3074" max="3074" width="5.25" style="45" customWidth="1"/>
    <col min="3075" max="3075" width="8" style="45" customWidth="1"/>
    <col min="3076" max="3076" width="33.75" style="45" customWidth="1"/>
    <col min="3077" max="3077" width="57.125" style="45" customWidth="1"/>
    <col min="3078" max="3079" width="5.125" style="45" bestFit="1" customWidth="1"/>
    <col min="3080" max="3080" width="7.125" style="45" bestFit="1" customWidth="1"/>
    <col min="3081" max="3088" width="4.5" style="45" customWidth="1"/>
    <col min="3089" max="3089" width="28.125" style="45" customWidth="1"/>
    <col min="3090" max="3328" width="9" style="45"/>
    <col min="3329" max="3329" width="5.5" style="45" customWidth="1"/>
    <col min="3330" max="3330" width="5.25" style="45" customWidth="1"/>
    <col min="3331" max="3331" width="8" style="45" customWidth="1"/>
    <col min="3332" max="3332" width="33.75" style="45" customWidth="1"/>
    <col min="3333" max="3333" width="57.125" style="45" customWidth="1"/>
    <col min="3334" max="3335" width="5.125" style="45" bestFit="1" customWidth="1"/>
    <col min="3336" max="3336" width="7.125" style="45" bestFit="1" customWidth="1"/>
    <col min="3337" max="3344" width="4.5" style="45" customWidth="1"/>
    <col min="3345" max="3345" width="28.125" style="45" customWidth="1"/>
    <col min="3346" max="3584" width="9" style="45"/>
    <col min="3585" max="3585" width="5.5" style="45" customWidth="1"/>
    <col min="3586" max="3586" width="5.25" style="45" customWidth="1"/>
    <col min="3587" max="3587" width="8" style="45" customWidth="1"/>
    <col min="3588" max="3588" width="33.75" style="45" customWidth="1"/>
    <col min="3589" max="3589" width="57.125" style="45" customWidth="1"/>
    <col min="3590" max="3591" width="5.125" style="45" bestFit="1" customWidth="1"/>
    <col min="3592" max="3592" width="7.125" style="45" bestFit="1" customWidth="1"/>
    <col min="3593" max="3600" width="4.5" style="45" customWidth="1"/>
    <col min="3601" max="3601" width="28.125" style="45" customWidth="1"/>
    <col min="3602" max="3840" width="9" style="45"/>
    <col min="3841" max="3841" width="5.5" style="45" customWidth="1"/>
    <col min="3842" max="3842" width="5.25" style="45" customWidth="1"/>
    <col min="3843" max="3843" width="8" style="45" customWidth="1"/>
    <col min="3844" max="3844" width="33.75" style="45" customWidth="1"/>
    <col min="3845" max="3845" width="57.125" style="45" customWidth="1"/>
    <col min="3846" max="3847" width="5.125" style="45" bestFit="1" customWidth="1"/>
    <col min="3848" max="3848" width="7.125" style="45" bestFit="1" customWidth="1"/>
    <col min="3849" max="3856" width="4.5" style="45" customWidth="1"/>
    <col min="3857" max="3857" width="28.125" style="45" customWidth="1"/>
    <col min="3858" max="4096" width="9" style="45"/>
    <col min="4097" max="4097" width="5.5" style="45" customWidth="1"/>
    <col min="4098" max="4098" width="5.25" style="45" customWidth="1"/>
    <col min="4099" max="4099" width="8" style="45" customWidth="1"/>
    <col min="4100" max="4100" width="33.75" style="45" customWidth="1"/>
    <col min="4101" max="4101" width="57.125" style="45" customWidth="1"/>
    <col min="4102" max="4103" width="5.125" style="45" bestFit="1" customWidth="1"/>
    <col min="4104" max="4104" width="7.125" style="45" bestFit="1" customWidth="1"/>
    <col min="4105" max="4112" width="4.5" style="45" customWidth="1"/>
    <col min="4113" max="4113" width="28.125" style="45" customWidth="1"/>
    <col min="4114" max="4352" width="9" style="45"/>
    <col min="4353" max="4353" width="5.5" style="45" customWidth="1"/>
    <col min="4354" max="4354" width="5.25" style="45" customWidth="1"/>
    <col min="4355" max="4355" width="8" style="45" customWidth="1"/>
    <col min="4356" max="4356" width="33.75" style="45" customWidth="1"/>
    <col min="4357" max="4357" width="57.125" style="45" customWidth="1"/>
    <col min="4358" max="4359" width="5.125" style="45" bestFit="1" customWidth="1"/>
    <col min="4360" max="4360" width="7.125" style="45" bestFit="1" customWidth="1"/>
    <col min="4361" max="4368" width="4.5" style="45" customWidth="1"/>
    <col min="4369" max="4369" width="28.125" style="45" customWidth="1"/>
    <col min="4370" max="4608" width="9" style="45"/>
    <col min="4609" max="4609" width="5.5" style="45" customWidth="1"/>
    <col min="4610" max="4610" width="5.25" style="45" customWidth="1"/>
    <col min="4611" max="4611" width="8" style="45" customWidth="1"/>
    <col min="4612" max="4612" width="33.75" style="45" customWidth="1"/>
    <col min="4613" max="4613" width="57.125" style="45" customWidth="1"/>
    <col min="4614" max="4615" width="5.125" style="45" bestFit="1" customWidth="1"/>
    <col min="4616" max="4616" width="7.125" style="45" bestFit="1" customWidth="1"/>
    <col min="4617" max="4624" width="4.5" style="45" customWidth="1"/>
    <col min="4625" max="4625" width="28.125" style="45" customWidth="1"/>
    <col min="4626" max="4864" width="9" style="45"/>
    <col min="4865" max="4865" width="5.5" style="45" customWidth="1"/>
    <col min="4866" max="4866" width="5.25" style="45" customWidth="1"/>
    <col min="4867" max="4867" width="8" style="45" customWidth="1"/>
    <col min="4868" max="4868" width="33.75" style="45" customWidth="1"/>
    <col min="4869" max="4869" width="57.125" style="45" customWidth="1"/>
    <col min="4870" max="4871" width="5.125" style="45" bestFit="1" customWidth="1"/>
    <col min="4872" max="4872" width="7.125" style="45" bestFit="1" customWidth="1"/>
    <col min="4873" max="4880" width="4.5" style="45" customWidth="1"/>
    <col min="4881" max="4881" width="28.125" style="45" customWidth="1"/>
    <col min="4882" max="5120" width="9" style="45"/>
    <col min="5121" max="5121" width="5.5" style="45" customWidth="1"/>
    <col min="5122" max="5122" width="5.25" style="45" customWidth="1"/>
    <col min="5123" max="5123" width="8" style="45" customWidth="1"/>
    <col min="5124" max="5124" width="33.75" style="45" customWidth="1"/>
    <col min="5125" max="5125" width="57.125" style="45" customWidth="1"/>
    <col min="5126" max="5127" width="5.125" style="45" bestFit="1" customWidth="1"/>
    <col min="5128" max="5128" width="7.125" style="45" bestFit="1" customWidth="1"/>
    <col min="5129" max="5136" width="4.5" style="45" customWidth="1"/>
    <col min="5137" max="5137" width="28.125" style="45" customWidth="1"/>
    <col min="5138" max="5376" width="9" style="45"/>
    <col min="5377" max="5377" width="5.5" style="45" customWidth="1"/>
    <col min="5378" max="5378" width="5.25" style="45" customWidth="1"/>
    <col min="5379" max="5379" width="8" style="45" customWidth="1"/>
    <col min="5380" max="5380" width="33.75" style="45" customWidth="1"/>
    <col min="5381" max="5381" width="57.125" style="45" customWidth="1"/>
    <col min="5382" max="5383" width="5.125" style="45" bestFit="1" customWidth="1"/>
    <col min="5384" max="5384" width="7.125" style="45" bestFit="1" customWidth="1"/>
    <col min="5385" max="5392" width="4.5" style="45" customWidth="1"/>
    <col min="5393" max="5393" width="28.125" style="45" customWidth="1"/>
    <col min="5394" max="5632" width="9" style="45"/>
    <col min="5633" max="5633" width="5.5" style="45" customWidth="1"/>
    <col min="5634" max="5634" width="5.25" style="45" customWidth="1"/>
    <col min="5635" max="5635" width="8" style="45" customWidth="1"/>
    <col min="5636" max="5636" width="33.75" style="45" customWidth="1"/>
    <col min="5637" max="5637" width="57.125" style="45" customWidth="1"/>
    <col min="5638" max="5639" width="5.125" style="45" bestFit="1" customWidth="1"/>
    <col min="5640" max="5640" width="7.125" style="45" bestFit="1" customWidth="1"/>
    <col min="5641" max="5648" width="4.5" style="45" customWidth="1"/>
    <col min="5649" max="5649" width="28.125" style="45" customWidth="1"/>
    <col min="5650" max="5888" width="9" style="45"/>
    <col min="5889" max="5889" width="5.5" style="45" customWidth="1"/>
    <col min="5890" max="5890" width="5.25" style="45" customWidth="1"/>
    <col min="5891" max="5891" width="8" style="45" customWidth="1"/>
    <col min="5892" max="5892" width="33.75" style="45" customWidth="1"/>
    <col min="5893" max="5893" width="57.125" style="45" customWidth="1"/>
    <col min="5894" max="5895" width="5.125" style="45" bestFit="1" customWidth="1"/>
    <col min="5896" max="5896" width="7.125" style="45" bestFit="1" customWidth="1"/>
    <col min="5897" max="5904" width="4.5" style="45" customWidth="1"/>
    <col min="5905" max="5905" width="28.125" style="45" customWidth="1"/>
    <col min="5906" max="6144" width="9" style="45"/>
    <col min="6145" max="6145" width="5.5" style="45" customWidth="1"/>
    <col min="6146" max="6146" width="5.25" style="45" customWidth="1"/>
    <col min="6147" max="6147" width="8" style="45" customWidth="1"/>
    <col min="6148" max="6148" width="33.75" style="45" customWidth="1"/>
    <col min="6149" max="6149" width="57.125" style="45" customWidth="1"/>
    <col min="6150" max="6151" width="5.125" style="45" bestFit="1" customWidth="1"/>
    <col min="6152" max="6152" width="7.125" style="45" bestFit="1" customWidth="1"/>
    <col min="6153" max="6160" width="4.5" style="45" customWidth="1"/>
    <col min="6161" max="6161" width="28.125" style="45" customWidth="1"/>
    <col min="6162" max="6400" width="9" style="45"/>
    <col min="6401" max="6401" width="5.5" style="45" customWidth="1"/>
    <col min="6402" max="6402" width="5.25" style="45" customWidth="1"/>
    <col min="6403" max="6403" width="8" style="45" customWidth="1"/>
    <col min="6404" max="6404" width="33.75" style="45" customWidth="1"/>
    <col min="6405" max="6405" width="57.125" style="45" customWidth="1"/>
    <col min="6406" max="6407" width="5.125" style="45" bestFit="1" customWidth="1"/>
    <col min="6408" max="6408" width="7.125" style="45" bestFit="1" customWidth="1"/>
    <col min="6409" max="6416" width="4.5" style="45" customWidth="1"/>
    <col min="6417" max="6417" width="28.125" style="45" customWidth="1"/>
    <col min="6418" max="6656" width="9" style="45"/>
    <col min="6657" max="6657" width="5.5" style="45" customWidth="1"/>
    <col min="6658" max="6658" width="5.25" style="45" customWidth="1"/>
    <col min="6659" max="6659" width="8" style="45" customWidth="1"/>
    <col min="6660" max="6660" width="33.75" style="45" customWidth="1"/>
    <col min="6661" max="6661" width="57.125" style="45" customWidth="1"/>
    <col min="6662" max="6663" width="5.125" style="45" bestFit="1" customWidth="1"/>
    <col min="6664" max="6664" width="7.125" style="45" bestFit="1" customWidth="1"/>
    <col min="6665" max="6672" width="4.5" style="45" customWidth="1"/>
    <col min="6673" max="6673" width="28.125" style="45" customWidth="1"/>
    <col min="6674" max="6912" width="9" style="45"/>
    <col min="6913" max="6913" width="5.5" style="45" customWidth="1"/>
    <col min="6914" max="6914" width="5.25" style="45" customWidth="1"/>
    <col min="6915" max="6915" width="8" style="45" customWidth="1"/>
    <col min="6916" max="6916" width="33.75" style="45" customWidth="1"/>
    <col min="6917" max="6917" width="57.125" style="45" customWidth="1"/>
    <col min="6918" max="6919" width="5.125" style="45" bestFit="1" customWidth="1"/>
    <col min="6920" max="6920" width="7.125" style="45" bestFit="1" customWidth="1"/>
    <col min="6921" max="6928" width="4.5" style="45" customWidth="1"/>
    <col min="6929" max="6929" width="28.125" style="45" customWidth="1"/>
    <col min="6930" max="7168" width="9" style="45"/>
    <col min="7169" max="7169" width="5.5" style="45" customWidth="1"/>
    <col min="7170" max="7170" width="5.25" style="45" customWidth="1"/>
    <col min="7171" max="7171" width="8" style="45" customWidth="1"/>
    <col min="7172" max="7172" width="33.75" style="45" customWidth="1"/>
    <col min="7173" max="7173" width="57.125" style="45" customWidth="1"/>
    <col min="7174" max="7175" width="5.125" style="45" bestFit="1" customWidth="1"/>
    <col min="7176" max="7176" width="7.125" style="45" bestFit="1" customWidth="1"/>
    <col min="7177" max="7184" width="4.5" style="45" customWidth="1"/>
    <col min="7185" max="7185" width="28.125" style="45" customWidth="1"/>
    <col min="7186" max="7424" width="9" style="45"/>
    <col min="7425" max="7425" width="5.5" style="45" customWidth="1"/>
    <col min="7426" max="7426" width="5.25" style="45" customWidth="1"/>
    <col min="7427" max="7427" width="8" style="45" customWidth="1"/>
    <col min="7428" max="7428" width="33.75" style="45" customWidth="1"/>
    <col min="7429" max="7429" width="57.125" style="45" customWidth="1"/>
    <col min="7430" max="7431" width="5.125" style="45" bestFit="1" customWidth="1"/>
    <col min="7432" max="7432" width="7.125" style="45" bestFit="1" customWidth="1"/>
    <col min="7433" max="7440" width="4.5" style="45" customWidth="1"/>
    <col min="7441" max="7441" width="28.125" style="45" customWidth="1"/>
    <col min="7442" max="7680" width="9" style="45"/>
    <col min="7681" max="7681" width="5.5" style="45" customWidth="1"/>
    <col min="7682" max="7682" width="5.25" style="45" customWidth="1"/>
    <col min="7683" max="7683" width="8" style="45" customWidth="1"/>
    <col min="7684" max="7684" width="33.75" style="45" customWidth="1"/>
    <col min="7685" max="7685" width="57.125" style="45" customWidth="1"/>
    <col min="7686" max="7687" width="5.125" style="45" bestFit="1" customWidth="1"/>
    <col min="7688" max="7688" width="7.125" style="45" bestFit="1" customWidth="1"/>
    <col min="7689" max="7696" width="4.5" style="45" customWidth="1"/>
    <col min="7697" max="7697" width="28.125" style="45" customWidth="1"/>
    <col min="7698" max="7936" width="9" style="45"/>
    <col min="7937" max="7937" width="5.5" style="45" customWidth="1"/>
    <col min="7938" max="7938" width="5.25" style="45" customWidth="1"/>
    <col min="7939" max="7939" width="8" style="45" customWidth="1"/>
    <col min="7940" max="7940" width="33.75" style="45" customWidth="1"/>
    <col min="7941" max="7941" width="57.125" style="45" customWidth="1"/>
    <col min="7942" max="7943" width="5.125" style="45" bestFit="1" customWidth="1"/>
    <col min="7944" max="7944" width="7.125" style="45" bestFit="1" customWidth="1"/>
    <col min="7945" max="7952" width="4.5" style="45" customWidth="1"/>
    <col min="7953" max="7953" width="28.125" style="45" customWidth="1"/>
    <col min="7954" max="8192" width="9" style="45"/>
    <col min="8193" max="8193" width="5.5" style="45" customWidth="1"/>
    <col min="8194" max="8194" width="5.25" style="45" customWidth="1"/>
    <col min="8195" max="8195" width="8" style="45" customWidth="1"/>
    <col min="8196" max="8196" width="33.75" style="45" customWidth="1"/>
    <col min="8197" max="8197" width="57.125" style="45" customWidth="1"/>
    <col min="8198" max="8199" width="5.125" style="45" bestFit="1" customWidth="1"/>
    <col min="8200" max="8200" width="7.125" style="45" bestFit="1" customWidth="1"/>
    <col min="8201" max="8208" width="4.5" style="45" customWidth="1"/>
    <col min="8209" max="8209" width="28.125" style="45" customWidth="1"/>
    <col min="8210" max="8448" width="9" style="45"/>
    <col min="8449" max="8449" width="5.5" style="45" customWidth="1"/>
    <col min="8450" max="8450" width="5.25" style="45" customWidth="1"/>
    <col min="8451" max="8451" width="8" style="45" customWidth="1"/>
    <col min="8452" max="8452" width="33.75" style="45" customWidth="1"/>
    <col min="8453" max="8453" width="57.125" style="45" customWidth="1"/>
    <col min="8454" max="8455" width="5.125" style="45" bestFit="1" customWidth="1"/>
    <col min="8456" max="8456" width="7.125" style="45" bestFit="1" customWidth="1"/>
    <col min="8457" max="8464" width="4.5" style="45" customWidth="1"/>
    <col min="8465" max="8465" width="28.125" style="45" customWidth="1"/>
    <col min="8466" max="8704" width="9" style="45"/>
    <col min="8705" max="8705" width="5.5" style="45" customWidth="1"/>
    <col min="8706" max="8706" width="5.25" style="45" customWidth="1"/>
    <col min="8707" max="8707" width="8" style="45" customWidth="1"/>
    <col min="8708" max="8708" width="33.75" style="45" customWidth="1"/>
    <col min="8709" max="8709" width="57.125" style="45" customWidth="1"/>
    <col min="8710" max="8711" width="5.125" style="45" bestFit="1" customWidth="1"/>
    <col min="8712" max="8712" width="7.125" style="45" bestFit="1" customWidth="1"/>
    <col min="8713" max="8720" width="4.5" style="45" customWidth="1"/>
    <col min="8721" max="8721" width="28.125" style="45" customWidth="1"/>
    <col min="8722" max="8960" width="9" style="45"/>
    <col min="8961" max="8961" width="5.5" style="45" customWidth="1"/>
    <col min="8962" max="8962" width="5.25" style="45" customWidth="1"/>
    <col min="8963" max="8963" width="8" style="45" customWidth="1"/>
    <col min="8964" max="8964" width="33.75" style="45" customWidth="1"/>
    <col min="8965" max="8965" width="57.125" style="45" customWidth="1"/>
    <col min="8966" max="8967" width="5.125" style="45" bestFit="1" customWidth="1"/>
    <col min="8968" max="8968" width="7.125" style="45" bestFit="1" customWidth="1"/>
    <col min="8969" max="8976" width="4.5" style="45" customWidth="1"/>
    <col min="8977" max="8977" width="28.125" style="45" customWidth="1"/>
    <col min="8978" max="9216" width="9" style="45"/>
    <col min="9217" max="9217" width="5.5" style="45" customWidth="1"/>
    <col min="9218" max="9218" width="5.25" style="45" customWidth="1"/>
    <col min="9219" max="9219" width="8" style="45" customWidth="1"/>
    <col min="9220" max="9220" width="33.75" style="45" customWidth="1"/>
    <col min="9221" max="9221" width="57.125" style="45" customWidth="1"/>
    <col min="9222" max="9223" width="5.125" style="45" bestFit="1" customWidth="1"/>
    <col min="9224" max="9224" width="7.125" style="45" bestFit="1" customWidth="1"/>
    <col min="9225" max="9232" width="4.5" style="45" customWidth="1"/>
    <col min="9233" max="9233" width="28.125" style="45" customWidth="1"/>
    <col min="9234" max="9472" width="9" style="45"/>
    <col min="9473" max="9473" width="5.5" style="45" customWidth="1"/>
    <col min="9474" max="9474" width="5.25" style="45" customWidth="1"/>
    <col min="9475" max="9475" width="8" style="45" customWidth="1"/>
    <col min="9476" max="9476" width="33.75" style="45" customWidth="1"/>
    <col min="9477" max="9477" width="57.125" style="45" customWidth="1"/>
    <col min="9478" max="9479" width="5.125" style="45" bestFit="1" customWidth="1"/>
    <col min="9480" max="9480" width="7.125" style="45" bestFit="1" customWidth="1"/>
    <col min="9481" max="9488" width="4.5" style="45" customWidth="1"/>
    <col min="9489" max="9489" width="28.125" style="45" customWidth="1"/>
    <col min="9490" max="9728" width="9" style="45"/>
    <col min="9729" max="9729" width="5.5" style="45" customWidth="1"/>
    <col min="9730" max="9730" width="5.25" style="45" customWidth="1"/>
    <col min="9731" max="9731" width="8" style="45" customWidth="1"/>
    <col min="9732" max="9732" width="33.75" style="45" customWidth="1"/>
    <col min="9733" max="9733" width="57.125" style="45" customWidth="1"/>
    <col min="9734" max="9735" width="5.125" style="45" bestFit="1" customWidth="1"/>
    <col min="9736" max="9736" width="7.125" style="45" bestFit="1" customWidth="1"/>
    <col min="9737" max="9744" width="4.5" style="45" customWidth="1"/>
    <col min="9745" max="9745" width="28.125" style="45" customWidth="1"/>
    <col min="9746" max="9984" width="9" style="45"/>
    <col min="9985" max="9985" width="5.5" style="45" customWidth="1"/>
    <col min="9986" max="9986" width="5.25" style="45" customWidth="1"/>
    <col min="9987" max="9987" width="8" style="45" customWidth="1"/>
    <col min="9988" max="9988" width="33.75" style="45" customWidth="1"/>
    <col min="9989" max="9989" width="57.125" style="45" customWidth="1"/>
    <col min="9990" max="9991" width="5.125" style="45" bestFit="1" customWidth="1"/>
    <col min="9992" max="9992" width="7.125" style="45" bestFit="1" customWidth="1"/>
    <col min="9993" max="10000" width="4.5" style="45" customWidth="1"/>
    <col min="10001" max="10001" width="28.125" style="45" customWidth="1"/>
    <col min="10002" max="10240" width="9" style="45"/>
    <col min="10241" max="10241" width="5.5" style="45" customWidth="1"/>
    <col min="10242" max="10242" width="5.25" style="45" customWidth="1"/>
    <col min="10243" max="10243" width="8" style="45" customWidth="1"/>
    <col min="10244" max="10244" width="33.75" style="45" customWidth="1"/>
    <col min="10245" max="10245" width="57.125" style="45" customWidth="1"/>
    <col min="10246" max="10247" width="5.125" style="45" bestFit="1" customWidth="1"/>
    <col min="10248" max="10248" width="7.125" style="45" bestFit="1" customWidth="1"/>
    <col min="10249" max="10256" width="4.5" style="45" customWidth="1"/>
    <col min="10257" max="10257" width="28.125" style="45" customWidth="1"/>
    <col min="10258" max="10496" width="9" style="45"/>
    <col min="10497" max="10497" width="5.5" style="45" customWidth="1"/>
    <col min="10498" max="10498" width="5.25" style="45" customWidth="1"/>
    <col min="10499" max="10499" width="8" style="45" customWidth="1"/>
    <col min="10500" max="10500" width="33.75" style="45" customWidth="1"/>
    <col min="10501" max="10501" width="57.125" style="45" customWidth="1"/>
    <col min="10502" max="10503" width="5.125" style="45" bestFit="1" customWidth="1"/>
    <col min="10504" max="10504" width="7.125" style="45" bestFit="1" customWidth="1"/>
    <col min="10505" max="10512" width="4.5" style="45" customWidth="1"/>
    <col min="10513" max="10513" width="28.125" style="45" customWidth="1"/>
    <col min="10514" max="10752" width="9" style="45"/>
    <col min="10753" max="10753" width="5.5" style="45" customWidth="1"/>
    <col min="10754" max="10754" width="5.25" style="45" customWidth="1"/>
    <col min="10755" max="10755" width="8" style="45" customWidth="1"/>
    <col min="10756" max="10756" width="33.75" style="45" customWidth="1"/>
    <col min="10757" max="10757" width="57.125" style="45" customWidth="1"/>
    <col min="10758" max="10759" width="5.125" style="45" bestFit="1" customWidth="1"/>
    <col min="10760" max="10760" width="7.125" style="45" bestFit="1" customWidth="1"/>
    <col min="10761" max="10768" width="4.5" style="45" customWidth="1"/>
    <col min="10769" max="10769" width="28.125" style="45" customWidth="1"/>
    <col min="10770" max="11008" width="9" style="45"/>
    <col min="11009" max="11009" width="5.5" style="45" customWidth="1"/>
    <col min="11010" max="11010" width="5.25" style="45" customWidth="1"/>
    <col min="11011" max="11011" width="8" style="45" customWidth="1"/>
    <col min="11012" max="11012" width="33.75" style="45" customWidth="1"/>
    <col min="11013" max="11013" width="57.125" style="45" customWidth="1"/>
    <col min="11014" max="11015" width="5.125" style="45" bestFit="1" customWidth="1"/>
    <col min="11016" max="11016" width="7.125" style="45" bestFit="1" customWidth="1"/>
    <col min="11017" max="11024" width="4.5" style="45" customWidth="1"/>
    <col min="11025" max="11025" width="28.125" style="45" customWidth="1"/>
    <col min="11026" max="11264" width="9" style="45"/>
    <col min="11265" max="11265" width="5.5" style="45" customWidth="1"/>
    <col min="11266" max="11266" width="5.25" style="45" customWidth="1"/>
    <col min="11267" max="11267" width="8" style="45" customWidth="1"/>
    <col min="11268" max="11268" width="33.75" style="45" customWidth="1"/>
    <col min="11269" max="11269" width="57.125" style="45" customWidth="1"/>
    <col min="11270" max="11271" width="5.125" style="45" bestFit="1" customWidth="1"/>
    <col min="11272" max="11272" width="7.125" style="45" bestFit="1" customWidth="1"/>
    <col min="11273" max="11280" width="4.5" style="45" customWidth="1"/>
    <col min="11281" max="11281" width="28.125" style="45" customWidth="1"/>
    <col min="11282" max="11520" width="9" style="45"/>
    <col min="11521" max="11521" width="5.5" style="45" customWidth="1"/>
    <col min="11522" max="11522" width="5.25" style="45" customWidth="1"/>
    <col min="11523" max="11523" width="8" style="45" customWidth="1"/>
    <col min="11524" max="11524" width="33.75" style="45" customWidth="1"/>
    <col min="11525" max="11525" width="57.125" style="45" customWidth="1"/>
    <col min="11526" max="11527" width="5.125" style="45" bestFit="1" customWidth="1"/>
    <col min="11528" max="11528" width="7.125" style="45" bestFit="1" customWidth="1"/>
    <col min="11529" max="11536" width="4.5" style="45" customWidth="1"/>
    <col min="11537" max="11537" width="28.125" style="45" customWidth="1"/>
    <col min="11538" max="11776" width="9" style="45"/>
    <col min="11777" max="11777" width="5.5" style="45" customWidth="1"/>
    <col min="11778" max="11778" width="5.25" style="45" customWidth="1"/>
    <col min="11779" max="11779" width="8" style="45" customWidth="1"/>
    <col min="11780" max="11780" width="33.75" style="45" customWidth="1"/>
    <col min="11781" max="11781" width="57.125" style="45" customWidth="1"/>
    <col min="11782" max="11783" width="5.125" style="45" bestFit="1" customWidth="1"/>
    <col min="11784" max="11784" width="7.125" style="45" bestFit="1" customWidth="1"/>
    <col min="11785" max="11792" width="4.5" style="45" customWidth="1"/>
    <col min="11793" max="11793" width="28.125" style="45" customWidth="1"/>
    <col min="11794" max="12032" width="9" style="45"/>
    <col min="12033" max="12033" width="5.5" style="45" customWidth="1"/>
    <col min="12034" max="12034" width="5.25" style="45" customWidth="1"/>
    <col min="12035" max="12035" width="8" style="45" customWidth="1"/>
    <col min="12036" max="12036" width="33.75" style="45" customWidth="1"/>
    <col min="12037" max="12037" width="57.125" style="45" customWidth="1"/>
    <col min="12038" max="12039" width="5.125" style="45" bestFit="1" customWidth="1"/>
    <col min="12040" max="12040" width="7.125" style="45" bestFit="1" customWidth="1"/>
    <col min="12041" max="12048" width="4.5" style="45" customWidth="1"/>
    <col min="12049" max="12049" width="28.125" style="45" customWidth="1"/>
    <col min="12050" max="12288" width="9" style="45"/>
    <col min="12289" max="12289" width="5.5" style="45" customWidth="1"/>
    <col min="12290" max="12290" width="5.25" style="45" customWidth="1"/>
    <col min="12291" max="12291" width="8" style="45" customWidth="1"/>
    <col min="12292" max="12292" width="33.75" style="45" customWidth="1"/>
    <col min="12293" max="12293" width="57.125" style="45" customWidth="1"/>
    <col min="12294" max="12295" width="5.125" style="45" bestFit="1" customWidth="1"/>
    <col min="12296" max="12296" width="7.125" style="45" bestFit="1" customWidth="1"/>
    <col min="12297" max="12304" width="4.5" style="45" customWidth="1"/>
    <col min="12305" max="12305" width="28.125" style="45" customWidth="1"/>
    <col min="12306" max="12544" width="9" style="45"/>
    <col min="12545" max="12545" width="5.5" style="45" customWidth="1"/>
    <col min="12546" max="12546" width="5.25" style="45" customWidth="1"/>
    <col min="12547" max="12547" width="8" style="45" customWidth="1"/>
    <col min="12548" max="12548" width="33.75" style="45" customWidth="1"/>
    <col min="12549" max="12549" width="57.125" style="45" customWidth="1"/>
    <col min="12550" max="12551" width="5.125" style="45" bestFit="1" customWidth="1"/>
    <col min="12552" max="12552" width="7.125" style="45" bestFit="1" customWidth="1"/>
    <col min="12553" max="12560" width="4.5" style="45" customWidth="1"/>
    <col min="12561" max="12561" width="28.125" style="45" customWidth="1"/>
    <col min="12562" max="12800" width="9" style="45"/>
    <col min="12801" max="12801" width="5.5" style="45" customWidth="1"/>
    <col min="12802" max="12802" width="5.25" style="45" customWidth="1"/>
    <col min="12803" max="12803" width="8" style="45" customWidth="1"/>
    <col min="12804" max="12804" width="33.75" style="45" customWidth="1"/>
    <col min="12805" max="12805" width="57.125" style="45" customWidth="1"/>
    <col min="12806" max="12807" width="5.125" style="45" bestFit="1" customWidth="1"/>
    <col min="12808" max="12808" width="7.125" style="45" bestFit="1" customWidth="1"/>
    <col min="12809" max="12816" width="4.5" style="45" customWidth="1"/>
    <col min="12817" max="12817" width="28.125" style="45" customWidth="1"/>
    <col min="12818" max="13056" width="9" style="45"/>
    <col min="13057" max="13057" width="5.5" style="45" customWidth="1"/>
    <col min="13058" max="13058" width="5.25" style="45" customWidth="1"/>
    <col min="13059" max="13059" width="8" style="45" customWidth="1"/>
    <col min="13060" max="13060" width="33.75" style="45" customWidth="1"/>
    <col min="13061" max="13061" width="57.125" style="45" customWidth="1"/>
    <col min="13062" max="13063" width="5.125" style="45" bestFit="1" customWidth="1"/>
    <col min="13064" max="13064" width="7.125" style="45" bestFit="1" customWidth="1"/>
    <col min="13065" max="13072" width="4.5" style="45" customWidth="1"/>
    <col min="13073" max="13073" width="28.125" style="45" customWidth="1"/>
    <col min="13074" max="13312" width="9" style="45"/>
    <col min="13313" max="13313" width="5.5" style="45" customWidth="1"/>
    <col min="13314" max="13314" width="5.25" style="45" customWidth="1"/>
    <col min="13315" max="13315" width="8" style="45" customWidth="1"/>
    <col min="13316" max="13316" width="33.75" style="45" customWidth="1"/>
    <col min="13317" max="13317" width="57.125" style="45" customWidth="1"/>
    <col min="13318" max="13319" width="5.125" style="45" bestFit="1" customWidth="1"/>
    <col min="13320" max="13320" width="7.125" style="45" bestFit="1" customWidth="1"/>
    <col min="13321" max="13328" width="4.5" style="45" customWidth="1"/>
    <col min="13329" max="13329" width="28.125" style="45" customWidth="1"/>
    <col min="13330" max="13568" width="9" style="45"/>
    <col min="13569" max="13569" width="5.5" style="45" customWidth="1"/>
    <col min="13570" max="13570" width="5.25" style="45" customWidth="1"/>
    <col min="13571" max="13571" width="8" style="45" customWidth="1"/>
    <col min="13572" max="13572" width="33.75" style="45" customWidth="1"/>
    <col min="13573" max="13573" width="57.125" style="45" customWidth="1"/>
    <col min="13574" max="13575" width="5.125" style="45" bestFit="1" customWidth="1"/>
    <col min="13576" max="13576" width="7.125" style="45" bestFit="1" customWidth="1"/>
    <col min="13577" max="13584" width="4.5" style="45" customWidth="1"/>
    <col min="13585" max="13585" width="28.125" style="45" customWidth="1"/>
    <col min="13586" max="13824" width="9" style="45"/>
    <col min="13825" max="13825" width="5.5" style="45" customWidth="1"/>
    <col min="13826" max="13826" width="5.25" style="45" customWidth="1"/>
    <col min="13827" max="13827" width="8" style="45" customWidth="1"/>
    <col min="13828" max="13828" width="33.75" style="45" customWidth="1"/>
    <col min="13829" max="13829" width="57.125" style="45" customWidth="1"/>
    <col min="13830" max="13831" width="5.125" style="45" bestFit="1" customWidth="1"/>
    <col min="13832" max="13832" width="7.125" style="45" bestFit="1" customWidth="1"/>
    <col min="13833" max="13840" width="4.5" style="45" customWidth="1"/>
    <col min="13841" max="13841" width="28.125" style="45" customWidth="1"/>
    <col min="13842" max="14080" width="9" style="45"/>
    <col min="14081" max="14081" width="5.5" style="45" customWidth="1"/>
    <col min="14082" max="14082" width="5.25" style="45" customWidth="1"/>
    <col min="14083" max="14083" width="8" style="45" customWidth="1"/>
    <col min="14084" max="14084" width="33.75" style="45" customWidth="1"/>
    <col min="14085" max="14085" width="57.125" style="45" customWidth="1"/>
    <col min="14086" max="14087" width="5.125" style="45" bestFit="1" customWidth="1"/>
    <col min="14088" max="14088" width="7.125" style="45" bestFit="1" customWidth="1"/>
    <col min="14089" max="14096" width="4.5" style="45" customWidth="1"/>
    <col min="14097" max="14097" width="28.125" style="45" customWidth="1"/>
    <col min="14098" max="14336" width="9" style="45"/>
    <col min="14337" max="14337" width="5.5" style="45" customWidth="1"/>
    <col min="14338" max="14338" width="5.25" style="45" customWidth="1"/>
    <col min="14339" max="14339" width="8" style="45" customWidth="1"/>
    <col min="14340" max="14340" width="33.75" style="45" customWidth="1"/>
    <col min="14341" max="14341" width="57.125" style="45" customWidth="1"/>
    <col min="14342" max="14343" width="5.125" style="45" bestFit="1" customWidth="1"/>
    <col min="14344" max="14344" width="7.125" style="45" bestFit="1" customWidth="1"/>
    <col min="14345" max="14352" width="4.5" style="45" customWidth="1"/>
    <col min="14353" max="14353" width="28.125" style="45" customWidth="1"/>
    <col min="14354" max="14592" width="9" style="45"/>
    <col min="14593" max="14593" width="5.5" style="45" customWidth="1"/>
    <col min="14594" max="14594" width="5.25" style="45" customWidth="1"/>
    <col min="14595" max="14595" width="8" style="45" customWidth="1"/>
    <col min="14596" max="14596" width="33.75" style="45" customWidth="1"/>
    <col min="14597" max="14597" width="57.125" style="45" customWidth="1"/>
    <col min="14598" max="14599" width="5.125" style="45" bestFit="1" customWidth="1"/>
    <col min="14600" max="14600" width="7.125" style="45" bestFit="1" customWidth="1"/>
    <col min="14601" max="14608" width="4.5" style="45" customWidth="1"/>
    <col min="14609" max="14609" width="28.125" style="45" customWidth="1"/>
    <col min="14610" max="14848" width="9" style="45"/>
    <col min="14849" max="14849" width="5.5" style="45" customWidth="1"/>
    <col min="14850" max="14850" width="5.25" style="45" customWidth="1"/>
    <col min="14851" max="14851" width="8" style="45" customWidth="1"/>
    <col min="14852" max="14852" width="33.75" style="45" customWidth="1"/>
    <col min="14853" max="14853" width="57.125" style="45" customWidth="1"/>
    <col min="14854" max="14855" width="5.125" style="45" bestFit="1" customWidth="1"/>
    <col min="14856" max="14856" width="7.125" style="45" bestFit="1" customWidth="1"/>
    <col min="14857" max="14864" width="4.5" style="45" customWidth="1"/>
    <col min="14865" max="14865" width="28.125" style="45" customWidth="1"/>
    <col min="14866" max="15104" width="9" style="45"/>
    <col min="15105" max="15105" width="5.5" style="45" customWidth="1"/>
    <col min="15106" max="15106" width="5.25" style="45" customWidth="1"/>
    <col min="15107" max="15107" width="8" style="45" customWidth="1"/>
    <col min="15108" max="15108" width="33.75" style="45" customWidth="1"/>
    <col min="15109" max="15109" width="57.125" style="45" customWidth="1"/>
    <col min="15110" max="15111" width="5.125" style="45" bestFit="1" customWidth="1"/>
    <col min="15112" max="15112" width="7.125" style="45" bestFit="1" customWidth="1"/>
    <col min="15113" max="15120" width="4.5" style="45" customWidth="1"/>
    <col min="15121" max="15121" width="28.125" style="45" customWidth="1"/>
    <col min="15122" max="15360" width="9" style="45"/>
    <col min="15361" max="15361" width="5.5" style="45" customWidth="1"/>
    <col min="15362" max="15362" width="5.25" style="45" customWidth="1"/>
    <col min="15363" max="15363" width="8" style="45" customWidth="1"/>
    <col min="15364" max="15364" width="33.75" style="45" customWidth="1"/>
    <col min="15365" max="15365" width="57.125" style="45" customWidth="1"/>
    <col min="15366" max="15367" width="5.125" style="45" bestFit="1" customWidth="1"/>
    <col min="15368" max="15368" width="7.125" style="45" bestFit="1" customWidth="1"/>
    <col min="15369" max="15376" width="4.5" style="45" customWidth="1"/>
    <col min="15377" max="15377" width="28.125" style="45" customWidth="1"/>
    <col min="15378" max="15616" width="9" style="45"/>
    <col min="15617" max="15617" width="5.5" style="45" customWidth="1"/>
    <col min="15618" max="15618" width="5.25" style="45" customWidth="1"/>
    <col min="15619" max="15619" width="8" style="45" customWidth="1"/>
    <col min="15620" max="15620" width="33.75" style="45" customWidth="1"/>
    <col min="15621" max="15621" width="57.125" style="45" customWidth="1"/>
    <col min="15622" max="15623" width="5.125" style="45" bestFit="1" customWidth="1"/>
    <col min="15624" max="15624" width="7.125" style="45" bestFit="1" customWidth="1"/>
    <col min="15625" max="15632" width="4.5" style="45" customWidth="1"/>
    <col min="15633" max="15633" width="28.125" style="45" customWidth="1"/>
    <col min="15634" max="15872" width="9" style="45"/>
    <col min="15873" max="15873" width="5.5" style="45" customWidth="1"/>
    <col min="15874" max="15874" width="5.25" style="45" customWidth="1"/>
    <col min="15875" max="15875" width="8" style="45" customWidth="1"/>
    <col min="15876" max="15876" width="33.75" style="45" customWidth="1"/>
    <col min="15877" max="15877" width="57.125" style="45" customWidth="1"/>
    <col min="15878" max="15879" width="5.125" style="45" bestFit="1" customWidth="1"/>
    <col min="15880" max="15880" width="7.125" style="45" bestFit="1" customWidth="1"/>
    <col min="15881" max="15888" width="4.5" style="45" customWidth="1"/>
    <col min="15889" max="15889" width="28.125" style="45" customWidth="1"/>
    <col min="15890" max="16128" width="9" style="45"/>
    <col min="16129" max="16129" width="5.5" style="45" customWidth="1"/>
    <col min="16130" max="16130" width="5.25" style="45" customWidth="1"/>
    <col min="16131" max="16131" width="8" style="45" customWidth="1"/>
    <col min="16132" max="16132" width="33.75" style="45" customWidth="1"/>
    <col min="16133" max="16133" width="57.125" style="45" customWidth="1"/>
    <col min="16134" max="16135" width="5.125" style="45" bestFit="1" customWidth="1"/>
    <col min="16136" max="16136" width="7.125" style="45" bestFit="1" customWidth="1"/>
    <col min="16137" max="16144" width="4.5" style="45" customWidth="1"/>
    <col min="16145" max="16145" width="28.125" style="45" customWidth="1"/>
    <col min="16146" max="16384" width="9" style="45"/>
  </cols>
  <sheetData>
    <row r="1" spans="1:17" ht="30" customHeight="1">
      <c r="B1" s="1428" t="s">
        <v>3182</v>
      </c>
      <c r="C1" s="1428"/>
      <c r="D1" s="1429"/>
      <c r="E1" s="1429"/>
      <c r="F1" s="1429"/>
      <c r="G1" s="1429"/>
      <c r="H1" s="1429"/>
      <c r="I1" s="1429"/>
      <c r="J1" s="1429"/>
      <c r="K1" s="1429"/>
      <c r="L1" s="1429"/>
      <c r="M1" s="1429"/>
      <c r="N1" s="1429"/>
      <c r="O1" s="1429"/>
      <c r="P1" s="1429"/>
      <c r="Q1" s="1429"/>
    </row>
    <row r="2" spans="1:17" ht="17.25" customHeight="1">
      <c r="A2" s="1391" t="s">
        <v>3183</v>
      </c>
      <c r="B2" s="1457"/>
      <c r="C2" s="1457"/>
      <c r="D2" s="1457"/>
      <c r="E2" s="1457"/>
      <c r="F2" s="1457"/>
      <c r="G2" s="1457"/>
      <c r="H2" s="1457"/>
      <c r="I2" s="1457"/>
      <c r="J2" s="1457"/>
      <c r="K2" s="1457"/>
      <c r="L2" s="1457"/>
      <c r="M2" s="1457"/>
      <c r="N2" s="1457"/>
      <c r="O2" s="1457"/>
      <c r="P2" s="1457"/>
      <c r="Q2" s="1457"/>
    </row>
    <row r="3" spans="1:17" ht="37.5" customHeight="1">
      <c r="A3" s="69"/>
      <c r="B3" s="1458" t="s">
        <v>3184</v>
      </c>
      <c r="C3" s="1458"/>
      <c r="D3" s="1459"/>
      <c r="E3" s="1459"/>
      <c r="F3" s="1459"/>
      <c r="G3" s="1459"/>
      <c r="H3" s="1459"/>
      <c r="I3" s="1459"/>
      <c r="J3" s="1459"/>
      <c r="K3" s="1459"/>
      <c r="L3" s="1459"/>
      <c r="M3" s="1459"/>
      <c r="N3" s="1459"/>
      <c r="O3" s="1459"/>
      <c r="P3" s="1459"/>
      <c r="Q3" s="292"/>
    </row>
    <row r="4" spans="1:17" ht="73.5" customHeight="1" thickBot="1">
      <c r="A4" s="69"/>
      <c r="B4" s="1460" t="s">
        <v>3185</v>
      </c>
      <c r="C4" s="1460"/>
      <c r="D4" s="1461"/>
      <c r="E4" s="1461"/>
      <c r="F4" s="1461"/>
      <c r="G4" s="1461"/>
      <c r="H4" s="1461"/>
      <c r="I4" s="1461"/>
      <c r="J4" s="1461"/>
      <c r="K4" s="1461"/>
      <c r="L4" s="1461"/>
      <c r="M4" s="1461"/>
      <c r="N4" s="1461"/>
      <c r="O4" s="1461"/>
      <c r="P4" s="1461"/>
      <c r="Q4" s="292"/>
    </row>
    <row r="5" spans="1:17">
      <c r="A5" s="1311" t="s">
        <v>3186</v>
      </c>
      <c r="B5" s="1270" t="s">
        <v>3187</v>
      </c>
      <c r="C5" s="1456" t="s">
        <v>3188</v>
      </c>
      <c r="D5" s="1218" t="s">
        <v>3189</v>
      </c>
      <c r="E5" s="1218" t="s">
        <v>1302</v>
      </c>
      <c r="F5" s="1218" t="s">
        <v>3190</v>
      </c>
      <c r="G5" s="1218" t="s">
        <v>1289</v>
      </c>
      <c r="H5" s="1218" t="s">
        <v>1290</v>
      </c>
      <c r="I5" s="1218" t="s">
        <v>3191</v>
      </c>
      <c r="J5" s="1292"/>
      <c r="K5" s="1218" t="s">
        <v>1320</v>
      </c>
      <c r="L5" s="1292"/>
      <c r="M5" s="1218" t="s">
        <v>1337</v>
      </c>
      <c r="N5" s="1292"/>
      <c r="O5" s="1218" t="s">
        <v>1328</v>
      </c>
      <c r="P5" s="1292"/>
      <c r="Q5" s="1448" t="s">
        <v>1253</v>
      </c>
    </row>
    <row r="6" spans="1:17" s="65" customFormat="1" ht="17.25" thickBot="1">
      <c r="A6" s="1454"/>
      <c r="B6" s="1455"/>
      <c r="C6" s="1438"/>
      <c r="D6" s="1268"/>
      <c r="E6" s="1268"/>
      <c r="F6" s="1268"/>
      <c r="G6" s="1268"/>
      <c r="H6" s="1268"/>
      <c r="I6" s="312" t="s">
        <v>3192</v>
      </c>
      <c r="J6" s="312" t="s">
        <v>1321</v>
      </c>
      <c r="K6" s="312" t="s">
        <v>3192</v>
      </c>
      <c r="L6" s="312" t="s">
        <v>3193</v>
      </c>
      <c r="M6" s="312" t="s">
        <v>1315</v>
      </c>
      <c r="N6" s="312" t="s">
        <v>3194</v>
      </c>
      <c r="O6" s="312" t="s">
        <v>1315</v>
      </c>
      <c r="P6" s="312" t="s">
        <v>3193</v>
      </c>
      <c r="Q6" s="1332"/>
    </row>
    <row r="7" spans="1:17" ht="17.25" thickTop="1">
      <c r="A7" s="1449" t="s">
        <v>3195</v>
      </c>
      <c r="B7" s="1334" t="s">
        <v>3196</v>
      </c>
      <c r="C7" s="510" t="s">
        <v>3197</v>
      </c>
      <c r="D7" s="107" t="s">
        <v>1169</v>
      </c>
      <c r="E7" s="941" t="s">
        <v>3198</v>
      </c>
      <c r="F7" s="510">
        <v>2</v>
      </c>
      <c r="G7" s="510">
        <v>2</v>
      </c>
      <c r="H7" s="509" t="s">
        <v>964</v>
      </c>
      <c r="I7" s="82">
        <v>2</v>
      </c>
      <c r="J7" s="82"/>
      <c r="K7" s="82"/>
      <c r="L7" s="82"/>
      <c r="M7" s="82"/>
      <c r="N7" s="82"/>
      <c r="O7" s="82"/>
      <c r="P7" s="82"/>
      <c r="Q7" s="108"/>
    </row>
    <row r="8" spans="1:17">
      <c r="A8" s="1450"/>
      <c r="B8" s="1196"/>
      <c r="C8" s="510" t="s">
        <v>3199</v>
      </c>
      <c r="D8" s="107" t="s">
        <v>1170</v>
      </c>
      <c r="E8" s="941" t="s">
        <v>3200</v>
      </c>
      <c r="F8" s="510">
        <v>2</v>
      </c>
      <c r="G8" s="510">
        <v>2</v>
      </c>
      <c r="H8" s="509" t="s">
        <v>964</v>
      </c>
      <c r="I8" s="82">
        <v>2</v>
      </c>
      <c r="J8" s="82"/>
      <c r="K8" s="82"/>
      <c r="L8" s="82"/>
      <c r="M8" s="82"/>
      <c r="N8" s="82"/>
      <c r="O8" s="82"/>
      <c r="P8" s="82"/>
      <c r="Q8" s="109"/>
    </row>
    <row r="9" spans="1:17">
      <c r="A9" s="1450"/>
      <c r="B9" s="1196"/>
      <c r="C9" s="510" t="s">
        <v>3201</v>
      </c>
      <c r="D9" s="110" t="s">
        <v>1339</v>
      </c>
      <c r="E9" s="941" t="s">
        <v>3202</v>
      </c>
      <c r="F9" s="510">
        <v>4</v>
      </c>
      <c r="G9" s="510">
        <v>6</v>
      </c>
      <c r="H9" s="509" t="s">
        <v>964</v>
      </c>
      <c r="I9" s="82">
        <v>4</v>
      </c>
      <c r="J9" s="111"/>
      <c r="K9" s="82"/>
      <c r="L9" s="82"/>
      <c r="M9" s="82"/>
      <c r="N9" s="82"/>
      <c r="O9" s="82"/>
      <c r="P9" s="82"/>
      <c r="Q9" s="109"/>
    </row>
    <row r="10" spans="1:17">
      <c r="A10" s="1450"/>
      <c r="B10" s="1196"/>
      <c r="C10" s="510" t="s">
        <v>3203</v>
      </c>
      <c r="D10" s="107" t="s">
        <v>3204</v>
      </c>
      <c r="E10" s="941" t="s">
        <v>3205</v>
      </c>
      <c r="F10" s="510">
        <v>2</v>
      </c>
      <c r="G10" s="510">
        <v>4</v>
      </c>
      <c r="H10" s="509" t="s">
        <v>964</v>
      </c>
      <c r="I10" s="111"/>
      <c r="J10" s="82">
        <v>2</v>
      </c>
      <c r="K10" s="82"/>
      <c r="L10" s="82"/>
      <c r="M10" s="82"/>
      <c r="N10" s="82"/>
      <c r="O10" s="82"/>
      <c r="P10" s="82"/>
      <c r="Q10" s="109"/>
    </row>
    <row r="11" spans="1:17">
      <c r="A11" s="1450"/>
      <c r="B11" s="1196"/>
      <c r="C11" s="112" t="s">
        <v>3206</v>
      </c>
      <c r="D11" s="107" t="s">
        <v>1171</v>
      </c>
      <c r="E11" s="941" t="s">
        <v>3207</v>
      </c>
      <c r="F11" s="510">
        <v>2</v>
      </c>
      <c r="G11" s="510">
        <v>2</v>
      </c>
      <c r="H11" s="509" t="s">
        <v>964</v>
      </c>
      <c r="I11" s="82"/>
      <c r="J11" s="82">
        <v>2</v>
      </c>
      <c r="K11" s="82"/>
      <c r="L11" s="82"/>
      <c r="M11" s="82"/>
      <c r="N11" s="82"/>
      <c r="O11" s="82"/>
      <c r="P11" s="82"/>
      <c r="Q11" s="109"/>
    </row>
    <row r="12" spans="1:17">
      <c r="A12" s="1450"/>
      <c r="B12" s="1196"/>
      <c r="C12" s="510" t="s">
        <v>3208</v>
      </c>
      <c r="D12" s="107" t="s">
        <v>1172</v>
      </c>
      <c r="E12" s="941" t="s">
        <v>3209</v>
      </c>
      <c r="F12" s="510">
        <v>2</v>
      </c>
      <c r="G12" s="510">
        <v>2</v>
      </c>
      <c r="H12" s="509" t="s">
        <v>964</v>
      </c>
      <c r="I12" s="82"/>
      <c r="J12" s="82">
        <v>2</v>
      </c>
      <c r="K12" s="82"/>
      <c r="L12" s="82"/>
      <c r="M12" s="82"/>
      <c r="N12" s="82"/>
      <c r="O12" s="82"/>
      <c r="P12" s="82"/>
      <c r="Q12" s="109"/>
    </row>
    <row r="13" spans="1:17">
      <c r="A13" s="1450"/>
      <c r="B13" s="1196"/>
      <c r="C13" s="510" t="s">
        <v>3210</v>
      </c>
      <c r="D13" s="113" t="s">
        <v>1340</v>
      </c>
      <c r="E13" s="942" t="s">
        <v>3211</v>
      </c>
      <c r="F13" s="114">
        <v>0</v>
      </c>
      <c r="G13" s="114">
        <v>1</v>
      </c>
      <c r="H13" s="115" t="s">
        <v>3195</v>
      </c>
      <c r="I13" s="114"/>
      <c r="J13" s="114">
        <v>0</v>
      </c>
      <c r="K13" s="114"/>
      <c r="L13" s="82"/>
      <c r="M13" s="82"/>
      <c r="N13" s="82"/>
      <c r="O13" s="82"/>
      <c r="P13" s="82"/>
      <c r="Q13" s="109"/>
    </row>
    <row r="14" spans="1:17">
      <c r="A14" s="1450"/>
      <c r="B14" s="1196"/>
      <c r="C14" s="510" t="s">
        <v>3212</v>
      </c>
      <c r="D14" s="116" t="s">
        <v>1341</v>
      </c>
      <c r="E14" s="560" t="s">
        <v>3213</v>
      </c>
      <c r="F14" s="82">
        <v>0</v>
      </c>
      <c r="G14" s="82">
        <v>1</v>
      </c>
      <c r="H14" s="73" t="s">
        <v>3214</v>
      </c>
      <c r="I14" s="82"/>
      <c r="J14" s="82"/>
      <c r="K14" s="82">
        <v>0</v>
      </c>
      <c r="L14" s="82"/>
      <c r="M14" s="82"/>
      <c r="N14" s="82"/>
      <c r="O14" s="82"/>
      <c r="P14" s="82"/>
      <c r="Q14" s="109"/>
    </row>
    <row r="15" spans="1:17">
      <c r="A15" s="1450"/>
      <c r="B15" s="1196"/>
      <c r="C15" s="510" t="s">
        <v>3215</v>
      </c>
      <c r="D15" s="107" t="s">
        <v>724</v>
      </c>
      <c r="E15" s="941" t="s">
        <v>3216</v>
      </c>
      <c r="F15" s="510">
        <v>4</v>
      </c>
      <c r="G15" s="510">
        <v>4</v>
      </c>
      <c r="H15" s="509" t="s">
        <v>964</v>
      </c>
      <c r="I15" s="82"/>
      <c r="J15" s="82">
        <v>2</v>
      </c>
      <c r="K15" s="82">
        <v>2</v>
      </c>
      <c r="L15" s="82"/>
      <c r="M15" s="82"/>
      <c r="N15" s="82"/>
      <c r="O15" s="82"/>
      <c r="P15" s="82"/>
      <c r="Q15" s="117" t="s">
        <v>3217</v>
      </c>
    </row>
    <row r="16" spans="1:17">
      <c r="A16" s="1450"/>
      <c r="B16" s="1196"/>
      <c r="C16" s="510" t="s">
        <v>3218</v>
      </c>
      <c r="D16" s="107" t="s">
        <v>166</v>
      </c>
      <c r="E16" s="941" t="s">
        <v>1682</v>
      </c>
      <c r="F16" s="510">
        <v>2</v>
      </c>
      <c r="G16" s="510">
        <v>2</v>
      </c>
      <c r="H16" s="509" t="s">
        <v>964</v>
      </c>
      <c r="I16" s="82"/>
      <c r="J16" s="82"/>
      <c r="K16" s="82">
        <v>2</v>
      </c>
      <c r="L16" s="82"/>
      <c r="M16" s="82"/>
      <c r="N16" s="82"/>
      <c r="O16" s="82"/>
      <c r="P16" s="82"/>
      <c r="Q16" s="109"/>
    </row>
    <row r="17" spans="1:17">
      <c r="A17" s="1450"/>
      <c r="B17" s="1196"/>
      <c r="C17" s="510" t="s">
        <v>3219</v>
      </c>
      <c r="D17" s="107" t="s">
        <v>1173</v>
      </c>
      <c r="E17" s="941" t="s">
        <v>3220</v>
      </c>
      <c r="F17" s="510">
        <v>2</v>
      </c>
      <c r="G17" s="510">
        <v>2</v>
      </c>
      <c r="H17" s="509" t="s">
        <v>964</v>
      </c>
      <c r="I17" s="82"/>
      <c r="J17" s="82"/>
      <c r="K17" s="82">
        <v>2</v>
      </c>
      <c r="L17" s="82"/>
      <c r="M17" s="82"/>
      <c r="N17" s="82"/>
      <c r="O17" s="82"/>
      <c r="P17" s="82"/>
      <c r="Q17" s="109"/>
    </row>
    <row r="18" spans="1:17">
      <c r="A18" s="1450"/>
      <c r="B18" s="1196"/>
      <c r="C18" s="510" t="s">
        <v>3221</v>
      </c>
      <c r="D18" s="107" t="s">
        <v>86</v>
      </c>
      <c r="E18" s="941" t="s">
        <v>3222</v>
      </c>
      <c r="F18" s="510">
        <v>2</v>
      </c>
      <c r="G18" s="510">
        <v>2</v>
      </c>
      <c r="H18" s="509" t="s">
        <v>964</v>
      </c>
      <c r="I18" s="82"/>
      <c r="J18" s="82"/>
      <c r="K18" s="82">
        <v>2</v>
      </c>
      <c r="L18" s="82"/>
      <c r="M18" s="82"/>
      <c r="N18" s="82"/>
      <c r="O18" s="82"/>
      <c r="P18" s="82"/>
      <c r="Q18" s="109"/>
    </row>
    <row r="19" spans="1:17">
      <c r="A19" s="1450"/>
      <c r="B19" s="1196"/>
      <c r="C19" s="84" t="s">
        <v>3223</v>
      </c>
      <c r="D19" s="107" t="s">
        <v>3224</v>
      </c>
      <c r="E19" s="941" t="s">
        <v>3225</v>
      </c>
      <c r="F19" s="510">
        <v>2</v>
      </c>
      <c r="G19" s="510">
        <v>2</v>
      </c>
      <c r="H19" s="509" t="s">
        <v>964</v>
      </c>
      <c r="I19" s="82"/>
      <c r="J19" s="82"/>
      <c r="K19" s="82">
        <v>2</v>
      </c>
      <c r="L19" s="82"/>
      <c r="M19" s="82"/>
      <c r="N19" s="82"/>
      <c r="O19" s="82"/>
      <c r="P19" s="82"/>
      <c r="Q19" s="109"/>
    </row>
    <row r="20" spans="1:17">
      <c r="A20" s="1450"/>
      <c r="B20" s="1196"/>
      <c r="C20" s="510" t="s">
        <v>3226</v>
      </c>
      <c r="D20" s="107" t="s">
        <v>1174</v>
      </c>
      <c r="E20" s="941" t="s">
        <v>3227</v>
      </c>
      <c r="F20" s="510">
        <v>2</v>
      </c>
      <c r="G20" s="510">
        <v>2</v>
      </c>
      <c r="H20" s="509" t="s">
        <v>964</v>
      </c>
      <c r="I20" s="82"/>
      <c r="J20" s="82"/>
      <c r="K20" s="82"/>
      <c r="L20" s="82">
        <v>2</v>
      </c>
      <c r="M20" s="82"/>
      <c r="N20" s="82"/>
      <c r="O20" s="82"/>
      <c r="P20" s="82"/>
      <c r="Q20" s="109"/>
    </row>
    <row r="21" spans="1:17">
      <c r="A21" s="1450"/>
      <c r="B21" s="1196"/>
      <c r="C21" s="510" t="s">
        <v>3228</v>
      </c>
      <c r="D21" s="107" t="s">
        <v>3229</v>
      </c>
      <c r="E21" s="941" t="s">
        <v>3230</v>
      </c>
      <c r="F21" s="510">
        <v>2</v>
      </c>
      <c r="G21" s="510">
        <v>2</v>
      </c>
      <c r="H21" s="509" t="s">
        <v>964</v>
      </c>
      <c r="I21" s="82"/>
      <c r="J21" s="82"/>
      <c r="K21" s="82"/>
      <c r="L21" s="82">
        <v>2</v>
      </c>
      <c r="M21" s="82"/>
      <c r="N21" s="82"/>
      <c r="O21" s="82"/>
      <c r="P21" s="82"/>
      <c r="Q21" s="109"/>
    </row>
    <row r="22" spans="1:17">
      <c r="A22" s="1450"/>
      <c r="B22" s="1196"/>
      <c r="C22" s="510" t="s">
        <v>3231</v>
      </c>
      <c r="D22" s="107" t="s">
        <v>1175</v>
      </c>
      <c r="E22" s="941" t="s">
        <v>3232</v>
      </c>
      <c r="F22" s="510">
        <v>2</v>
      </c>
      <c r="G22" s="510">
        <v>2</v>
      </c>
      <c r="H22" s="509" t="s">
        <v>964</v>
      </c>
      <c r="I22" s="82"/>
      <c r="J22" s="82"/>
      <c r="K22" s="82"/>
      <c r="L22" s="82">
        <v>2</v>
      </c>
      <c r="M22" s="82"/>
      <c r="N22" s="82"/>
      <c r="O22" s="82"/>
      <c r="P22" s="82"/>
      <c r="Q22" s="109"/>
    </row>
    <row r="23" spans="1:17">
      <c r="A23" s="1450"/>
      <c r="B23" s="1196"/>
      <c r="C23" s="510" t="s">
        <v>3233</v>
      </c>
      <c r="D23" s="107" t="s">
        <v>3234</v>
      </c>
      <c r="E23" s="941" t="s">
        <v>3235</v>
      </c>
      <c r="F23" s="510">
        <v>2</v>
      </c>
      <c r="G23" s="510">
        <v>2</v>
      </c>
      <c r="H23" s="509" t="s">
        <v>964</v>
      </c>
      <c r="I23" s="82"/>
      <c r="J23" s="82"/>
      <c r="K23" s="82"/>
      <c r="L23" s="82">
        <v>2</v>
      </c>
      <c r="M23" s="82"/>
      <c r="N23" s="82"/>
      <c r="O23" s="82"/>
      <c r="P23" s="82"/>
      <c r="Q23" s="109"/>
    </row>
    <row r="24" spans="1:17">
      <c r="A24" s="1450"/>
      <c r="B24" s="1196"/>
      <c r="C24" s="510" t="s">
        <v>3236</v>
      </c>
      <c r="D24" s="107" t="s">
        <v>1176</v>
      </c>
      <c r="E24" s="941" t="s">
        <v>3237</v>
      </c>
      <c r="F24" s="510">
        <v>2</v>
      </c>
      <c r="G24" s="510">
        <v>2</v>
      </c>
      <c r="H24" s="509" t="s">
        <v>964</v>
      </c>
      <c r="I24" s="82"/>
      <c r="J24" s="82"/>
      <c r="K24" s="82"/>
      <c r="L24" s="82">
        <v>2</v>
      </c>
      <c r="M24" s="82"/>
      <c r="N24" s="82"/>
      <c r="O24" s="82"/>
      <c r="P24" s="82"/>
      <c r="Q24" s="943"/>
    </row>
    <row r="25" spans="1:17">
      <c r="A25" s="1450"/>
      <c r="B25" s="1196"/>
      <c r="C25" s="510" t="s">
        <v>3238</v>
      </c>
      <c r="D25" s="107" t="s">
        <v>3239</v>
      </c>
      <c r="E25" s="941" t="s">
        <v>3240</v>
      </c>
      <c r="F25" s="510">
        <v>2</v>
      </c>
      <c r="G25" s="510">
        <v>2</v>
      </c>
      <c r="H25" s="509" t="s">
        <v>3241</v>
      </c>
      <c r="I25" s="82"/>
      <c r="J25" s="82"/>
      <c r="K25" s="82"/>
      <c r="L25" s="82"/>
      <c r="M25" s="82">
        <v>2</v>
      </c>
      <c r="N25" s="82"/>
      <c r="O25" s="82"/>
      <c r="P25" s="82"/>
      <c r="Q25" s="109"/>
    </row>
    <row r="26" spans="1:17">
      <c r="A26" s="1450"/>
      <c r="B26" s="1451"/>
      <c r="C26" s="510" t="s">
        <v>3242</v>
      </c>
      <c r="D26" s="110" t="s">
        <v>1331</v>
      </c>
      <c r="E26" s="944" t="s">
        <v>3243</v>
      </c>
      <c r="F26" s="78">
        <v>4</v>
      </c>
      <c r="G26" s="78">
        <v>12</v>
      </c>
      <c r="H26" s="79" t="s">
        <v>964</v>
      </c>
      <c r="I26" s="82"/>
      <c r="J26" s="82"/>
      <c r="K26" s="82"/>
      <c r="L26" s="82"/>
      <c r="M26" s="82">
        <v>2</v>
      </c>
      <c r="N26" s="82">
        <v>2</v>
      </c>
      <c r="O26" s="82"/>
      <c r="P26" s="82"/>
      <c r="Q26" s="117" t="s">
        <v>3244</v>
      </c>
    </row>
    <row r="27" spans="1:17">
      <c r="A27" s="1450"/>
      <c r="B27" s="1451"/>
      <c r="C27" s="510" t="s">
        <v>3245</v>
      </c>
      <c r="D27" s="110" t="s">
        <v>1332</v>
      </c>
      <c r="E27" s="944" t="s">
        <v>3246</v>
      </c>
      <c r="F27" s="78">
        <v>10</v>
      </c>
      <c r="G27" s="78">
        <v>30</v>
      </c>
      <c r="H27" s="79" t="s">
        <v>964</v>
      </c>
      <c r="I27" s="82"/>
      <c r="J27" s="82"/>
      <c r="K27" s="82"/>
      <c r="L27" s="82"/>
      <c r="M27" s="82"/>
      <c r="N27" s="82"/>
      <c r="O27" s="82">
        <v>5</v>
      </c>
      <c r="P27" s="82">
        <v>5</v>
      </c>
      <c r="Q27" s="117" t="s">
        <v>1330</v>
      </c>
    </row>
    <row r="28" spans="1:17">
      <c r="A28" s="1450"/>
      <c r="B28" s="1451"/>
      <c r="C28" s="118" t="s">
        <v>3247</v>
      </c>
      <c r="D28" s="107" t="s">
        <v>1342</v>
      </c>
      <c r="E28" s="941" t="s">
        <v>3248</v>
      </c>
      <c r="F28" s="510">
        <v>1</v>
      </c>
      <c r="G28" s="510">
        <v>2</v>
      </c>
      <c r="H28" s="509" t="s">
        <v>1329</v>
      </c>
      <c r="I28" s="82">
        <v>1</v>
      </c>
      <c r="J28" s="111"/>
      <c r="K28" s="119"/>
      <c r="L28" s="119"/>
      <c r="M28" s="119"/>
      <c r="N28" s="119"/>
      <c r="O28" s="119"/>
      <c r="P28" s="119"/>
      <c r="Q28" s="120"/>
    </row>
    <row r="29" spans="1:17">
      <c r="A29" s="1425"/>
      <c r="B29" s="1193"/>
      <c r="C29" s="84" t="s">
        <v>3249</v>
      </c>
      <c r="D29" s="107" t="s">
        <v>1343</v>
      </c>
      <c r="E29" s="941" t="s">
        <v>3250</v>
      </c>
      <c r="F29" s="510">
        <v>1</v>
      </c>
      <c r="G29" s="510">
        <v>2</v>
      </c>
      <c r="H29" s="509" t="s">
        <v>3214</v>
      </c>
      <c r="I29" s="82"/>
      <c r="J29" s="82">
        <v>1</v>
      </c>
      <c r="K29" s="119"/>
      <c r="L29" s="119"/>
      <c r="M29" s="119"/>
      <c r="N29" s="119"/>
      <c r="O29" s="119"/>
      <c r="P29" s="119"/>
      <c r="Q29" s="120"/>
    </row>
    <row r="30" spans="1:17" ht="16.5" customHeight="1" thickBot="1">
      <c r="A30" s="564" t="s">
        <v>3251</v>
      </c>
      <c r="B30" s="945"/>
      <c r="C30" s="946"/>
      <c r="D30" s="947"/>
      <c r="E30" s="948"/>
      <c r="F30" s="801">
        <v>54</v>
      </c>
      <c r="G30" s="801"/>
      <c r="H30" s="949"/>
      <c r="I30" s="801"/>
      <c r="J30" s="801"/>
      <c r="K30" s="801"/>
      <c r="L30" s="801"/>
      <c r="M30" s="801"/>
      <c r="N30" s="801"/>
      <c r="O30" s="801"/>
      <c r="P30" s="801"/>
      <c r="Q30" s="950"/>
    </row>
    <row r="31" spans="1:17" ht="16.5" customHeight="1">
      <c r="A31" s="1452" t="s">
        <v>3252</v>
      </c>
      <c r="B31" s="1195" t="s">
        <v>3253</v>
      </c>
      <c r="C31" s="121" t="s">
        <v>3254</v>
      </c>
      <c r="D31" s="122" t="s">
        <v>1177</v>
      </c>
      <c r="E31" s="951" t="s">
        <v>3255</v>
      </c>
      <c r="F31" s="123">
        <v>2</v>
      </c>
      <c r="G31" s="123">
        <v>2</v>
      </c>
      <c r="H31" s="124" t="s">
        <v>949</v>
      </c>
      <c r="I31" s="905"/>
      <c r="J31" s="905"/>
      <c r="K31" s="905">
        <v>2</v>
      </c>
      <c r="L31" s="905"/>
      <c r="M31" s="905"/>
      <c r="N31" s="905"/>
      <c r="O31" s="905"/>
      <c r="P31" s="905"/>
      <c r="Q31" s="125" t="s">
        <v>3180</v>
      </c>
    </row>
    <row r="32" spans="1:17" ht="16.5" customHeight="1">
      <c r="A32" s="1308"/>
      <c r="B32" s="1196"/>
      <c r="C32" s="126" t="s">
        <v>3256</v>
      </c>
      <c r="D32" s="107" t="s">
        <v>661</v>
      </c>
      <c r="E32" s="941" t="s">
        <v>3257</v>
      </c>
      <c r="F32" s="510">
        <v>2</v>
      </c>
      <c r="G32" s="510">
        <v>2</v>
      </c>
      <c r="H32" s="509" t="s">
        <v>949</v>
      </c>
      <c r="I32" s="82"/>
      <c r="J32" s="82"/>
      <c r="K32" s="82"/>
      <c r="L32" s="82">
        <v>2</v>
      </c>
      <c r="M32" s="82"/>
      <c r="N32" s="82"/>
      <c r="O32" s="82"/>
      <c r="P32" s="82"/>
      <c r="Q32" s="117" t="s">
        <v>3258</v>
      </c>
    </row>
    <row r="33" spans="1:17" ht="16.5" customHeight="1">
      <c r="A33" s="1308"/>
      <c r="B33" s="1196"/>
      <c r="C33" s="118" t="s">
        <v>3259</v>
      </c>
      <c r="D33" s="107" t="s">
        <v>1178</v>
      </c>
      <c r="E33" s="941" t="s">
        <v>3260</v>
      </c>
      <c r="F33" s="510">
        <v>2</v>
      </c>
      <c r="G33" s="510">
        <v>2</v>
      </c>
      <c r="H33" s="509" t="s">
        <v>949</v>
      </c>
      <c r="I33" s="82"/>
      <c r="J33" s="82"/>
      <c r="K33" s="82"/>
      <c r="L33" s="127"/>
      <c r="M33" s="82">
        <v>2</v>
      </c>
      <c r="N33" s="82"/>
      <c r="O33" s="82"/>
      <c r="P33" s="82"/>
      <c r="Q33" s="109" t="s">
        <v>3261</v>
      </c>
    </row>
    <row r="34" spans="1:17" ht="16.5" customHeight="1">
      <c r="A34" s="1308"/>
      <c r="B34" s="1196"/>
      <c r="C34" s="118" t="s">
        <v>3262</v>
      </c>
      <c r="D34" s="110" t="s">
        <v>1179</v>
      </c>
      <c r="E34" s="944" t="s">
        <v>3263</v>
      </c>
      <c r="F34" s="78">
        <v>2</v>
      </c>
      <c r="G34" s="78">
        <v>4</v>
      </c>
      <c r="H34" s="79" t="s">
        <v>949</v>
      </c>
      <c r="I34" s="82"/>
      <c r="J34" s="82"/>
      <c r="K34" s="82"/>
      <c r="L34" s="82"/>
      <c r="M34" s="82">
        <v>2</v>
      </c>
      <c r="N34" s="82"/>
      <c r="O34" s="82"/>
      <c r="P34" s="82"/>
      <c r="Q34" s="109" t="s">
        <v>3180</v>
      </c>
    </row>
    <row r="35" spans="1:17" ht="16.5" customHeight="1">
      <c r="A35" s="1308"/>
      <c r="B35" s="1196"/>
      <c r="C35" s="126" t="s">
        <v>3264</v>
      </c>
      <c r="D35" s="128" t="s">
        <v>1180</v>
      </c>
      <c r="E35" s="952" t="s">
        <v>3265</v>
      </c>
      <c r="F35" s="512">
        <v>2</v>
      </c>
      <c r="G35" s="512">
        <v>2</v>
      </c>
      <c r="H35" s="904" t="s">
        <v>949</v>
      </c>
      <c r="I35" s="114">
        <v>2</v>
      </c>
      <c r="J35" s="114"/>
      <c r="K35" s="114"/>
      <c r="L35" s="114"/>
      <c r="M35" s="114"/>
      <c r="N35" s="114"/>
      <c r="O35" s="114"/>
      <c r="P35" s="114"/>
      <c r="Q35" s="129"/>
    </row>
    <row r="36" spans="1:17" ht="16.5" customHeight="1">
      <c r="A36" s="1308"/>
      <c r="B36" s="1196"/>
      <c r="C36" s="126" t="s">
        <v>3266</v>
      </c>
      <c r="D36" s="107" t="s">
        <v>1181</v>
      </c>
      <c r="E36" s="941" t="s">
        <v>3267</v>
      </c>
      <c r="F36" s="510">
        <v>2</v>
      </c>
      <c r="G36" s="510">
        <v>2</v>
      </c>
      <c r="H36" s="509" t="s">
        <v>949</v>
      </c>
      <c r="I36" s="82">
        <v>2</v>
      </c>
      <c r="J36" s="114"/>
      <c r="K36" s="114"/>
      <c r="L36" s="114"/>
      <c r="M36" s="114"/>
      <c r="N36" s="114"/>
      <c r="O36" s="114"/>
      <c r="P36" s="114"/>
      <c r="Q36" s="129"/>
    </row>
    <row r="37" spans="1:17" ht="16.5" customHeight="1">
      <c r="A37" s="1308"/>
      <c r="B37" s="1196"/>
      <c r="C37" s="118" t="s">
        <v>3268</v>
      </c>
      <c r="D37" s="107" t="s">
        <v>1182</v>
      </c>
      <c r="E37" s="941" t="s">
        <v>3269</v>
      </c>
      <c r="F37" s="510">
        <v>2</v>
      </c>
      <c r="G37" s="510">
        <v>2</v>
      </c>
      <c r="H37" s="509" t="s">
        <v>949</v>
      </c>
      <c r="I37" s="82">
        <v>2</v>
      </c>
      <c r="J37" s="82"/>
      <c r="K37" s="82"/>
      <c r="L37" s="127"/>
      <c r="M37" s="82"/>
      <c r="N37" s="82"/>
      <c r="O37" s="82"/>
      <c r="P37" s="82"/>
      <c r="Q37" s="109" t="s">
        <v>3270</v>
      </c>
    </row>
    <row r="38" spans="1:17">
      <c r="A38" s="1453"/>
      <c r="B38" s="1196"/>
      <c r="C38" s="126" t="s">
        <v>3271</v>
      </c>
      <c r="D38" s="107" t="s">
        <v>170</v>
      </c>
      <c r="E38" s="941" t="s">
        <v>3272</v>
      </c>
      <c r="F38" s="510">
        <v>2</v>
      </c>
      <c r="G38" s="510">
        <v>2</v>
      </c>
      <c r="H38" s="509" t="s">
        <v>3273</v>
      </c>
      <c r="I38" s="82">
        <v>2</v>
      </c>
      <c r="J38" s="82"/>
      <c r="K38" s="82"/>
      <c r="L38" s="82"/>
      <c r="M38" s="82"/>
      <c r="N38" s="82"/>
      <c r="O38" s="82"/>
      <c r="P38" s="82"/>
      <c r="Q38" s="953"/>
    </row>
    <row r="39" spans="1:17">
      <c r="A39" s="1453"/>
      <c r="B39" s="1196"/>
      <c r="C39" s="118" t="s">
        <v>3274</v>
      </c>
      <c r="D39" s="107" t="s">
        <v>1183</v>
      </c>
      <c r="E39" s="941" t="s">
        <v>3275</v>
      </c>
      <c r="F39" s="510">
        <v>2</v>
      </c>
      <c r="G39" s="510">
        <v>2</v>
      </c>
      <c r="H39" s="509" t="s">
        <v>949</v>
      </c>
      <c r="I39" s="82"/>
      <c r="J39" s="82"/>
      <c r="K39" s="82">
        <v>2</v>
      </c>
      <c r="L39" s="82"/>
      <c r="M39" s="82"/>
      <c r="N39" s="82"/>
      <c r="O39" s="82"/>
      <c r="P39" s="82"/>
      <c r="Q39" s="109" t="s">
        <v>3276</v>
      </c>
    </row>
    <row r="40" spans="1:17">
      <c r="A40" s="1453"/>
      <c r="B40" s="1196"/>
      <c r="C40" s="118" t="s">
        <v>3277</v>
      </c>
      <c r="D40" s="107" t="s">
        <v>3278</v>
      </c>
      <c r="E40" s="941" t="s">
        <v>3279</v>
      </c>
      <c r="F40" s="510">
        <v>2</v>
      </c>
      <c r="G40" s="510">
        <v>2</v>
      </c>
      <c r="H40" s="509" t="s">
        <v>949</v>
      </c>
      <c r="I40" s="82"/>
      <c r="J40" s="82"/>
      <c r="K40" s="82"/>
      <c r="L40" s="82">
        <v>2</v>
      </c>
      <c r="M40" s="82"/>
      <c r="N40" s="82"/>
      <c r="O40" s="82"/>
      <c r="P40" s="82"/>
      <c r="Q40" s="130"/>
    </row>
    <row r="41" spans="1:17">
      <c r="A41" s="1453"/>
      <c r="B41" s="1196"/>
      <c r="C41" s="126" t="s">
        <v>3280</v>
      </c>
      <c r="D41" s="128" t="s">
        <v>176</v>
      </c>
      <c r="E41" s="952" t="s">
        <v>3281</v>
      </c>
      <c r="F41" s="512">
        <v>2</v>
      </c>
      <c r="G41" s="512">
        <v>2</v>
      </c>
      <c r="H41" s="904" t="s">
        <v>3282</v>
      </c>
      <c r="I41" s="114"/>
      <c r="J41" s="114"/>
      <c r="K41" s="114"/>
      <c r="L41" s="114">
        <v>2</v>
      </c>
      <c r="M41" s="82"/>
      <c r="N41" s="82"/>
      <c r="O41" s="82"/>
      <c r="P41" s="82"/>
      <c r="Q41" s="131"/>
    </row>
    <row r="42" spans="1:17">
      <c r="A42" s="1453"/>
      <c r="B42" s="1196"/>
      <c r="C42" s="84" t="s">
        <v>3283</v>
      </c>
      <c r="D42" s="107" t="s">
        <v>3284</v>
      </c>
      <c r="E42" s="941" t="s">
        <v>3285</v>
      </c>
      <c r="F42" s="510">
        <v>2</v>
      </c>
      <c r="G42" s="510">
        <v>2</v>
      </c>
      <c r="H42" s="509" t="s">
        <v>949</v>
      </c>
      <c r="I42" s="82"/>
      <c r="J42" s="82"/>
      <c r="K42" s="82"/>
      <c r="L42" s="82">
        <v>2</v>
      </c>
      <c r="M42" s="82"/>
      <c r="N42" s="82"/>
      <c r="O42" s="82"/>
      <c r="P42" s="82"/>
      <c r="Q42" s="109"/>
    </row>
    <row r="43" spans="1:17">
      <c r="A43" s="1453"/>
      <c r="B43" s="1196"/>
      <c r="C43" s="954" t="s">
        <v>3410</v>
      </c>
      <c r="D43" s="955" t="s">
        <v>3286</v>
      </c>
      <c r="E43" s="956" t="s">
        <v>3287</v>
      </c>
      <c r="F43" s="957">
        <v>3</v>
      </c>
      <c r="G43" s="957">
        <v>4</v>
      </c>
      <c r="H43" s="958" t="s">
        <v>949</v>
      </c>
      <c r="I43" s="959"/>
      <c r="J43" s="959"/>
      <c r="K43" s="959"/>
      <c r="L43" s="959"/>
      <c r="M43" s="959"/>
      <c r="N43" s="959"/>
      <c r="O43" s="959"/>
      <c r="P43" s="959"/>
      <c r="Q43" s="960" t="s">
        <v>3288</v>
      </c>
    </row>
    <row r="44" spans="1:17">
      <c r="A44" s="1453"/>
      <c r="B44" s="1196"/>
      <c r="C44" s="954" t="s">
        <v>3411</v>
      </c>
      <c r="D44" s="955" t="s">
        <v>3289</v>
      </c>
      <c r="E44" s="956" t="s">
        <v>3290</v>
      </c>
      <c r="F44" s="957">
        <v>3</v>
      </c>
      <c r="G44" s="957">
        <v>4</v>
      </c>
      <c r="H44" s="958" t="s">
        <v>949</v>
      </c>
      <c r="I44" s="959"/>
      <c r="J44" s="959"/>
      <c r="K44" s="959"/>
      <c r="L44" s="959"/>
      <c r="M44" s="959"/>
      <c r="N44" s="959"/>
      <c r="O44" s="959"/>
      <c r="P44" s="959"/>
      <c r="Q44" s="960" t="s">
        <v>3291</v>
      </c>
    </row>
    <row r="45" spans="1:17">
      <c r="A45" s="1453"/>
      <c r="B45" s="1196"/>
      <c r="C45" s="954" t="s">
        <v>3412</v>
      </c>
      <c r="D45" s="955" t="s">
        <v>3292</v>
      </c>
      <c r="E45" s="956" t="s">
        <v>3293</v>
      </c>
      <c r="F45" s="957">
        <v>2</v>
      </c>
      <c r="G45" s="957">
        <v>2</v>
      </c>
      <c r="H45" s="958" t="s">
        <v>949</v>
      </c>
      <c r="I45" s="959"/>
      <c r="J45" s="959"/>
      <c r="K45" s="959"/>
      <c r="L45" s="959"/>
      <c r="M45" s="959"/>
      <c r="N45" s="959"/>
      <c r="O45" s="959"/>
      <c r="P45" s="959"/>
      <c r="Q45" s="960" t="s">
        <v>3291</v>
      </c>
    </row>
    <row r="46" spans="1:17">
      <c r="A46" s="1453"/>
      <c r="B46" s="1196"/>
      <c r="C46" s="126" t="s">
        <v>3294</v>
      </c>
      <c r="D46" s="107" t="s">
        <v>1184</v>
      </c>
      <c r="E46" s="941" t="s">
        <v>3295</v>
      </c>
      <c r="F46" s="510">
        <v>2</v>
      </c>
      <c r="G46" s="510">
        <v>2</v>
      </c>
      <c r="H46" s="509" t="s">
        <v>949</v>
      </c>
      <c r="I46" s="82"/>
      <c r="J46" s="82"/>
      <c r="K46" s="82"/>
      <c r="L46" s="82">
        <v>2</v>
      </c>
      <c r="M46" s="82"/>
      <c r="N46" s="82"/>
      <c r="O46" s="82"/>
      <c r="P46" s="82"/>
      <c r="Q46" s="109"/>
    </row>
    <row r="47" spans="1:17" s="58" customFormat="1">
      <c r="A47" s="1453"/>
      <c r="B47" s="1196"/>
      <c r="C47" s="126" t="s">
        <v>3296</v>
      </c>
      <c r="D47" s="132" t="s">
        <v>3297</v>
      </c>
      <c r="E47" s="941" t="s">
        <v>3298</v>
      </c>
      <c r="F47" s="510">
        <v>2</v>
      </c>
      <c r="G47" s="510">
        <v>2</v>
      </c>
      <c r="H47" s="509" t="s">
        <v>3282</v>
      </c>
      <c r="I47" s="82"/>
      <c r="J47" s="82"/>
      <c r="K47" s="82"/>
      <c r="L47" s="82"/>
      <c r="M47" s="82">
        <v>2</v>
      </c>
      <c r="N47" s="145"/>
      <c r="O47" s="145"/>
      <c r="P47" s="145"/>
      <c r="Q47" s="246"/>
    </row>
    <row r="48" spans="1:17">
      <c r="A48" s="1453"/>
      <c r="B48" s="1196"/>
      <c r="C48" s="118" t="s">
        <v>3299</v>
      </c>
      <c r="D48" s="107" t="s">
        <v>3300</v>
      </c>
      <c r="E48" s="941" t="s">
        <v>3301</v>
      </c>
      <c r="F48" s="510">
        <v>2</v>
      </c>
      <c r="G48" s="510">
        <v>2</v>
      </c>
      <c r="H48" s="509" t="s">
        <v>3282</v>
      </c>
      <c r="I48" s="82"/>
      <c r="J48" s="82"/>
      <c r="K48" s="82"/>
      <c r="L48" s="82"/>
      <c r="M48" s="82">
        <v>2</v>
      </c>
      <c r="N48" s="82"/>
      <c r="O48" s="82"/>
      <c r="P48" s="82"/>
      <c r="Q48" s="109"/>
    </row>
    <row r="49" spans="1:17">
      <c r="A49" s="1453"/>
      <c r="B49" s="1196"/>
      <c r="C49" s="118" t="s">
        <v>3302</v>
      </c>
      <c r="D49" s="107" t="s">
        <v>3303</v>
      </c>
      <c r="E49" s="941" t="s">
        <v>3304</v>
      </c>
      <c r="F49" s="510">
        <v>2</v>
      </c>
      <c r="G49" s="510">
        <v>2</v>
      </c>
      <c r="H49" s="509" t="s">
        <v>1333</v>
      </c>
      <c r="I49" s="82"/>
      <c r="J49" s="82"/>
      <c r="K49" s="82"/>
      <c r="L49" s="82"/>
      <c r="M49" s="82"/>
      <c r="N49" s="82">
        <v>2</v>
      </c>
      <c r="O49" s="82"/>
      <c r="P49" s="82"/>
      <c r="Q49" s="109"/>
    </row>
    <row r="50" spans="1:17">
      <c r="A50" s="1453"/>
      <c r="B50" s="1196"/>
      <c r="C50" s="118" t="s">
        <v>3305</v>
      </c>
      <c r="D50" s="107" t="s">
        <v>3306</v>
      </c>
      <c r="E50" s="941" t="s">
        <v>3307</v>
      </c>
      <c r="F50" s="510">
        <v>2</v>
      </c>
      <c r="G50" s="510">
        <v>2</v>
      </c>
      <c r="H50" s="509" t="s">
        <v>949</v>
      </c>
      <c r="I50" s="82"/>
      <c r="J50" s="82"/>
      <c r="K50" s="82"/>
      <c r="L50" s="82"/>
      <c r="M50" s="82"/>
      <c r="N50" s="82">
        <v>2</v>
      </c>
      <c r="O50" s="82"/>
      <c r="P50" s="82"/>
      <c r="Q50" s="109"/>
    </row>
    <row r="51" spans="1:17">
      <c r="A51" s="1453"/>
      <c r="B51" s="1196"/>
      <c r="C51" s="118" t="s">
        <v>3308</v>
      </c>
      <c r="D51" s="107" t="s">
        <v>3309</v>
      </c>
      <c r="E51" s="941" t="s">
        <v>3310</v>
      </c>
      <c r="F51" s="510">
        <v>2</v>
      </c>
      <c r="G51" s="510">
        <v>2</v>
      </c>
      <c r="H51" s="509" t="s">
        <v>3282</v>
      </c>
      <c r="I51" s="82"/>
      <c r="J51" s="82"/>
      <c r="K51" s="82"/>
      <c r="L51" s="82"/>
      <c r="M51" s="82"/>
      <c r="N51" s="82">
        <v>2</v>
      </c>
      <c r="O51" s="82"/>
      <c r="P51" s="82"/>
      <c r="Q51" s="109" t="s">
        <v>3270</v>
      </c>
    </row>
    <row r="52" spans="1:17">
      <c r="A52" s="1453"/>
      <c r="B52" s="1196"/>
      <c r="C52" s="118" t="s">
        <v>3311</v>
      </c>
      <c r="D52" s="134" t="s">
        <v>1185</v>
      </c>
      <c r="E52" s="560" t="s">
        <v>3312</v>
      </c>
      <c r="F52" s="135">
        <v>2</v>
      </c>
      <c r="G52" s="135">
        <v>2</v>
      </c>
      <c r="H52" s="509" t="s">
        <v>949</v>
      </c>
      <c r="I52" s="111"/>
      <c r="J52" s="111"/>
      <c r="K52" s="111"/>
      <c r="L52" s="111"/>
      <c r="M52" s="111"/>
      <c r="N52" s="111"/>
      <c r="O52" s="82">
        <v>2</v>
      </c>
      <c r="P52" s="111"/>
      <c r="Q52" s="109" t="s">
        <v>3270</v>
      </c>
    </row>
    <row r="53" spans="1:17">
      <c r="A53" s="1453"/>
      <c r="B53" s="1196"/>
      <c r="C53" s="118" t="s">
        <v>3313</v>
      </c>
      <c r="D53" s="107" t="s">
        <v>1186</v>
      </c>
      <c r="E53" s="941" t="s">
        <v>3314</v>
      </c>
      <c r="F53" s="510">
        <v>2</v>
      </c>
      <c r="G53" s="510">
        <v>2</v>
      </c>
      <c r="H53" s="509" t="s">
        <v>949</v>
      </c>
      <c r="I53" s="82"/>
      <c r="J53" s="82"/>
      <c r="K53" s="82"/>
      <c r="L53" s="82"/>
      <c r="M53" s="82"/>
      <c r="N53" s="82"/>
      <c r="O53" s="82">
        <v>2</v>
      </c>
      <c r="P53" s="82"/>
      <c r="Q53" s="109"/>
    </row>
    <row r="54" spans="1:17">
      <c r="A54" s="1453"/>
      <c r="B54" s="1196"/>
      <c r="C54" s="118" t="s">
        <v>3315</v>
      </c>
      <c r="D54" s="107" t="s">
        <v>1187</v>
      </c>
      <c r="E54" s="941" t="s">
        <v>3316</v>
      </c>
      <c r="F54" s="510">
        <v>2</v>
      </c>
      <c r="G54" s="510">
        <v>2</v>
      </c>
      <c r="H54" s="509" t="s">
        <v>949</v>
      </c>
      <c r="I54" s="82"/>
      <c r="J54" s="82"/>
      <c r="K54" s="82"/>
      <c r="L54" s="82"/>
      <c r="M54" s="82"/>
      <c r="N54" s="82"/>
      <c r="O54" s="82">
        <v>2</v>
      </c>
      <c r="P54" s="82"/>
      <c r="Q54" s="109"/>
    </row>
    <row r="55" spans="1:17">
      <c r="A55" s="1453"/>
      <c r="B55" s="1196"/>
      <c r="C55" s="118" t="s">
        <v>3317</v>
      </c>
      <c r="D55" s="107" t="s">
        <v>1188</v>
      </c>
      <c r="E55" s="941" t="s">
        <v>3318</v>
      </c>
      <c r="F55" s="510">
        <v>2</v>
      </c>
      <c r="G55" s="510">
        <v>2</v>
      </c>
      <c r="H55" s="509" t="s">
        <v>949</v>
      </c>
      <c r="I55" s="82"/>
      <c r="J55" s="82"/>
      <c r="K55" s="82">
        <v>2</v>
      </c>
      <c r="L55" s="82"/>
      <c r="M55" s="82"/>
      <c r="N55" s="82"/>
      <c r="O55" s="82"/>
      <c r="P55" s="82"/>
      <c r="Q55" s="109"/>
    </row>
    <row r="56" spans="1:17">
      <c r="A56" s="1453"/>
      <c r="B56" s="1196"/>
      <c r="C56" s="903" t="s">
        <v>3319</v>
      </c>
      <c r="D56" s="107" t="s">
        <v>3320</v>
      </c>
      <c r="E56" s="941" t="s">
        <v>3321</v>
      </c>
      <c r="F56" s="510">
        <v>2</v>
      </c>
      <c r="G56" s="510">
        <v>2</v>
      </c>
      <c r="H56" s="509" t="s">
        <v>949</v>
      </c>
      <c r="I56" s="82"/>
      <c r="J56" s="82"/>
      <c r="K56" s="82"/>
      <c r="L56" s="82">
        <v>2</v>
      </c>
      <c r="M56" s="82"/>
      <c r="N56" s="82"/>
      <c r="O56" s="82"/>
      <c r="P56" s="82"/>
      <c r="Q56" s="137"/>
    </row>
    <row r="57" spans="1:17">
      <c r="A57" s="1453"/>
      <c r="B57" s="1196"/>
      <c r="C57" s="118" t="s">
        <v>3322</v>
      </c>
      <c r="D57" s="134" t="s">
        <v>3323</v>
      </c>
      <c r="E57" s="560" t="s">
        <v>3324</v>
      </c>
      <c r="F57" s="510">
        <v>2</v>
      </c>
      <c r="G57" s="510">
        <v>2</v>
      </c>
      <c r="H57" s="509" t="s">
        <v>949</v>
      </c>
      <c r="I57" s="82"/>
      <c r="J57" s="82"/>
      <c r="K57" s="82"/>
      <c r="L57" s="82"/>
      <c r="M57" s="82">
        <v>2</v>
      </c>
      <c r="N57" s="82"/>
      <c r="O57" s="82"/>
      <c r="P57" s="82"/>
      <c r="Q57" s="109"/>
    </row>
    <row r="58" spans="1:17">
      <c r="A58" s="1453"/>
      <c r="B58" s="1196"/>
      <c r="C58" s="903" t="s">
        <v>3325</v>
      </c>
      <c r="D58" s="134" t="s">
        <v>3326</v>
      </c>
      <c r="E58" s="961" t="s">
        <v>3327</v>
      </c>
      <c r="F58" s="510">
        <v>2</v>
      </c>
      <c r="G58" s="510">
        <v>2</v>
      </c>
      <c r="H58" s="509" t="s">
        <v>949</v>
      </c>
      <c r="I58" s="82"/>
      <c r="J58" s="82"/>
      <c r="K58" s="82"/>
      <c r="L58" s="82"/>
      <c r="M58" s="82"/>
      <c r="N58" s="82">
        <v>2</v>
      </c>
      <c r="O58" s="82"/>
      <c r="P58" s="82"/>
      <c r="Q58" s="109"/>
    </row>
    <row r="59" spans="1:17">
      <c r="A59" s="1453"/>
      <c r="B59" s="1196"/>
      <c r="C59" s="118" t="s">
        <v>3328</v>
      </c>
      <c r="D59" s="107" t="s">
        <v>3329</v>
      </c>
      <c r="E59" s="941" t="s">
        <v>3330</v>
      </c>
      <c r="F59" s="510">
        <v>2</v>
      </c>
      <c r="G59" s="510">
        <v>2</v>
      </c>
      <c r="H59" s="509" t="s">
        <v>949</v>
      </c>
      <c r="I59" s="82"/>
      <c r="J59" s="82">
        <v>2</v>
      </c>
      <c r="K59" s="82"/>
      <c r="L59" s="82"/>
      <c r="M59" s="82"/>
      <c r="N59" s="82"/>
      <c r="O59" s="82"/>
      <c r="P59" s="82"/>
      <c r="Q59" s="109"/>
    </row>
    <row r="60" spans="1:17">
      <c r="A60" s="1453"/>
      <c r="B60" s="1196"/>
      <c r="C60" s="118" t="s">
        <v>3331</v>
      </c>
      <c r="D60" s="107" t="s">
        <v>3332</v>
      </c>
      <c r="E60" s="941" t="s">
        <v>3333</v>
      </c>
      <c r="F60" s="510">
        <v>2</v>
      </c>
      <c r="G60" s="510">
        <v>2</v>
      </c>
      <c r="H60" s="509" t="s">
        <v>949</v>
      </c>
      <c r="I60" s="82"/>
      <c r="J60" s="82">
        <v>2</v>
      </c>
      <c r="K60" s="82"/>
      <c r="L60" s="82"/>
      <c r="M60" s="82"/>
      <c r="N60" s="82"/>
      <c r="O60" s="82"/>
      <c r="P60" s="82"/>
      <c r="Q60" s="117" t="s">
        <v>3334</v>
      </c>
    </row>
    <row r="61" spans="1:17">
      <c r="A61" s="1453"/>
      <c r="B61" s="1196"/>
      <c r="C61" s="126" t="s">
        <v>3335</v>
      </c>
      <c r="D61" s="107" t="s">
        <v>1189</v>
      </c>
      <c r="E61" s="941" t="s">
        <v>3336</v>
      </c>
      <c r="F61" s="510">
        <v>2</v>
      </c>
      <c r="G61" s="510">
        <v>2</v>
      </c>
      <c r="H61" s="509" t="s">
        <v>949</v>
      </c>
      <c r="I61" s="82"/>
      <c r="J61" s="82"/>
      <c r="K61" s="82">
        <v>2</v>
      </c>
      <c r="L61" s="82"/>
      <c r="M61" s="82"/>
      <c r="N61" s="82"/>
      <c r="O61" s="82"/>
      <c r="P61" s="82"/>
      <c r="Q61" s="109"/>
    </row>
    <row r="62" spans="1:17">
      <c r="A62" s="1453"/>
      <c r="B62" s="1196"/>
      <c r="C62" s="118" t="s">
        <v>3337</v>
      </c>
      <c r="D62" s="110" t="s">
        <v>3338</v>
      </c>
      <c r="E62" s="944" t="s">
        <v>3339</v>
      </c>
      <c r="F62" s="78">
        <v>2</v>
      </c>
      <c r="G62" s="78">
        <v>2</v>
      </c>
      <c r="H62" s="79" t="s">
        <v>3282</v>
      </c>
      <c r="I62" s="82"/>
      <c r="J62" s="82"/>
      <c r="K62" s="82">
        <v>2</v>
      </c>
      <c r="L62" s="82"/>
      <c r="M62" s="82"/>
      <c r="N62" s="82"/>
      <c r="O62" s="82"/>
      <c r="P62" s="82"/>
      <c r="Q62" s="109" t="s">
        <v>3270</v>
      </c>
    </row>
    <row r="63" spans="1:17">
      <c r="A63" s="1453"/>
      <c r="B63" s="1196"/>
      <c r="C63" s="126" t="s">
        <v>3340</v>
      </c>
      <c r="D63" s="902" t="s">
        <v>3341</v>
      </c>
      <c r="E63" s="941" t="s">
        <v>3342</v>
      </c>
      <c r="F63" s="510">
        <v>2</v>
      </c>
      <c r="G63" s="510">
        <v>2</v>
      </c>
      <c r="H63" s="509" t="s">
        <v>949</v>
      </c>
      <c r="I63" s="82"/>
      <c r="J63" s="82"/>
      <c r="K63" s="82"/>
      <c r="L63" s="82">
        <v>2</v>
      </c>
      <c r="M63" s="82"/>
      <c r="N63" s="82"/>
      <c r="O63" s="82"/>
      <c r="P63" s="82"/>
      <c r="Q63" s="109" t="s">
        <v>3270</v>
      </c>
    </row>
    <row r="64" spans="1:17">
      <c r="A64" s="1453"/>
      <c r="B64" s="1196"/>
      <c r="C64" s="118" t="s">
        <v>3343</v>
      </c>
      <c r="D64" s="107" t="s">
        <v>3344</v>
      </c>
      <c r="E64" s="941" t="s">
        <v>3345</v>
      </c>
      <c r="F64" s="510">
        <v>2</v>
      </c>
      <c r="G64" s="510">
        <v>2</v>
      </c>
      <c r="H64" s="509" t="s">
        <v>949</v>
      </c>
      <c r="I64" s="82"/>
      <c r="J64" s="82">
        <v>2</v>
      </c>
      <c r="K64" s="82"/>
      <c r="L64" s="82"/>
      <c r="M64" s="82"/>
      <c r="N64" s="82"/>
      <c r="O64" s="82"/>
      <c r="P64" s="82"/>
      <c r="Q64" s="117" t="s">
        <v>3334</v>
      </c>
    </row>
    <row r="65" spans="1:17">
      <c r="A65" s="1453"/>
      <c r="B65" s="1196"/>
      <c r="C65" s="118" t="s">
        <v>3346</v>
      </c>
      <c r="D65" s="107" t="s">
        <v>3347</v>
      </c>
      <c r="E65" s="941" t="s">
        <v>3348</v>
      </c>
      <c r="F65" s="510">
        <v>2</v>
      </c>
      <c r="G65" s="510">
        <v>2</v>
      </c>
      <c r="H65" s="509" t="s">
        <v>949</v>
      </c>
      <c r="I65" s="82"/>
      <c r="J65" s="82"/>
      <c r="K65" s="82"/>
      <c r="L65" s="82"/>
      <c r="M65" s="82">
        <v>2</v>
      </c>
      <c r="N65" s="82"/>
      <c r="O65" s="82"/>
      <c r="P65" s="82"/>
      <c r="Q65" s="109" t="s">
        <v>3270</v>
      </c>
    </row>
    <row r="66" spans="1:17">
      <c r="A66" s="1453"/>
      <c r="B66" s="1196"/>
      <c r="C66" s="82" t="s">
        <v>3349</v>
      </c>
      <c r="D66" s="138" t="s">
        <v>3350</v>
      </c>
      <c r="E66" s="139" t="s">
        <v>3351</v>
      </c>
      <c r="F66" s="510">
        <v>2</v>
      </c>
      <c r="G66" s="510">
        <v>2</v>
      </c>
      <c r="H66" s="509" t="s">
        <v>1333</v>
      </c>
      <c r="I66" s="139"/>
      <c r="J66" s="139"/>
      <c r="K66" s="139"/>
      <c r="L66" s="140"/>
      <c r="M66" s="140">
        <v>2</v>
      </c>
      <c r="N66" s="139"/>
      <c r="O66" s="139"/>
      <c r="P66" s="139"/>
      <c r="Q66" s="137"/>
    </row>
    <row r="67" spans="1:17">
      <c r="A67" s="1453"/>
      <c r="B67" s="1196"/>
      <c r="C67" s="118" t="s">
        <v>3352</v>
      </c>
      <c r="D67" s="107" t="s">
        <v>1345</v>
      </c>
      <c r="E67" s="941" t="s">
        <v>3353</v>
      </c>
      <c r="F67" s="510">
        <v>2</v>
      </c>
      <c r="G67" s="510">
        <v>2</v>
      </c>
      <c r="H67" s="509" t="s">
        <v>949</v>
      </c>
      <c r="I67" s="82"/>
      <c r="J67" s="82"/>
      <c r="K67" s="82"/>
      <c r="L67" s="82"/>
      <c r="M67" s="82">
        <v>2</v>
      </c>
      <c r="N67" s="82"/>
      <c r="O67" s="82"/>
      <c r="P67" s="82"/>
      <c r="Q67" s="109"/>
    </row>
    <row r="68" spans="1:17">
      <c r="A68" s="1453"/>
      <c r="B68" s="1196"/>
      <c r="C68" s="118" t="s">
        <v>3354</v>
      </c>
      <c r="D68" s="80" t="s">
        <v>3355</v>
      </c>
      <c r="E68" s="944" t="s">
        <v>3356</v>
      </c>
      <c r="F68" s="78">
        <v>2</v>
      </c>
      <c r="G68" s="78">
        <v>4</v>
      </c>
      <c r="H68" s="79" t="s">
        <v>3282</v>
      </c>
      <c r="I68" s="82"/>
      <c r="J68" s="82"/>
      <c r="K68" s="82"/>
      <c r="L68" s="82"/>
      <c r="M68" s="82"/>
      <c r="N68" s="82">
        <v>2</v>
      </c>
      <c r="O68" s="82"/>
      <c r="P68" s="82"/>
      <c r="Q68" s="109"/>
    </row>
    <row r="69" spans="1:17">
      <c r="A69" s="1453"/>
      <c r="B69" s="1196"/>
      <c r="C69" s="962" t="s">
        <v>3357</v>
      </c>
      <c r="D69" s="107" t="s">
        <v>3358</v>
      </c>
      <c r="E69" s="963" t="s">
        <v>3359</v>
      </c>
      <c r="F69" s="510">
        <v>2</v>
      </c>
      <c r="G69" s="510">
        <v>2</v>
      </c>
      <c r="H69" s="509" t="s">
        <v>3282</v>
      </c>
      <c r="I69" s="82"/>
      <c r="J69" s="82"/>
      <c r="K69" s="82"/>
      <c r="L69" s="82"/>
      <c r="M69" s="82"/>
      <c r="N69" s="82"/>
      <c r="O69" s="82"/>
      <c r="P69" s="82"/>
      <c r="Q69" s="953"/>
    </row>
    <row r="70" spans="1:17">
      <c r="A70" s="1453"/>
      <c r="B70" s="1196"/>
      <c r="C70" s="962" t="s">
        <v>3360</v>
      </c>
      <c r="D70" s="107" t="s">
        <v>3361</v>
      </c>
      <c r="E70" s="963" t="s">
        <v>3362</v>
      </c>
      <c r="F70" s="510">
        <v>2</v>
      </c>
      <c r="G70" s="510">
        <v>2</v>
      </c>
      <c r="H70" s="509" t="s">
        <v>3282</v>
      </c>
      <c r="I70" s="82"/>
      <c r="J70" s="82"/>
      <c r="K70" s="82"/>
      <c r="L70" s="82">
        <v>2</v>
      </c>
      <c r="M70" s="82"/>
      <c r="N70" s="82"/>
      <c r="O70" s="82"/>
      <c r="P70" s="82"/>
      <c r="Q70" s="953"/>
    </row>
    <row r="71" spans="1:17">
      <c r="A71" s="1453"/>
      <c r="B71" s="1196"/>
      <c r="C71" s="962" t="s">
        <v>3363</v>
      </c>
      <c r="D71" s="134" t="s">
        <v>3364</v>
      </c>
      <c r="E71" s="963" t="s">
        <v>3365</v>
      </c>
      <c r="F71" s="510">
        <v>1</v>
      </c>
      <c r="G71" s="510">
        <v>1</v>
      </c>
      <c r="H71" s="509" t="s">
        <v>3282</v>
      </c>
      <c r="I71" s="82"/>
      <c r="J71" s="82"/>
      <c r="K71" s="82"/>
      <c r="L71" s="82">
        <v>2</v>
      </c>
      <c r="M71" s="82"/>
      <c r="N71" s="82"/>
      <c r="O71" s="82"/>
      <c r="P71" s="82"/>
      <c r="Q71" s="953"/>
    </row>
    <row r="72" spans="1:17">
      <c r="A72" s="1453"/>
      <c r="B72" s="1196"/>
      <c r="C72" s="962" t="s">
        <v>3366</v>
      </c>
      <c r="D72" s="134" t="s">
        <v>3367</v>
      </c>
      <c r="E72" s="963" t="s">
        <v>3368</v>
      </c>
      <c r="F72" s="510">
        <v>1</v>
      </c>
      <c r="G72" s="510">
        <v>1</v>
      </c>
      <c r="H72" s="509" t="s">
        <v>1333</v>
      </c>
      <c r="I72" s="82"/>
      <c r="J72" s="82"/>
      <c r="K72" s="82"/>
      <c r="L72" s="82"/>
      <c r="M72" s="82">
        <v>2</v>
      </c>
      <c r="N72" s="82"/>
      <c r="O72" s="82"/>
      <c r="P72" s="82"/>
      <c r="Q72" s="953"/>
    </row>
    <row r="73" spans="1:17">
      <c r="A73" s="1453"/>
      <c r="B73" s="1196"/>
      <c r="C73" s="962" t="s">
        <v>3369</v>
      </c>
      <c r="D73" s="80" t="s">
        <v>3370</v>
      </c>
      <c r="E73" s="944" t="s">
        <v>3371</v>
      </c>
      <c r="F73" s="78">
        <v>1</v>
      </c>
      <c r="G73" s="78">
        <v>2</v>
      </c>
      <c r="H73" s="79" t="s">
        <v>3372</v>
      </c>
      <c r="I73" s="82"/>
      <c r="J73" s="82"/>
      <c r="K73" s="82">
        <v>1</v>
      </c>
      <c r="L73" s="82"/>
      <c r="M73" s="82"/>
      <c r="N73" s="82"/>
      <c r="O73" s="82"/>
      <c r="P73" s="82"/>
      <c r="Q73" s="953"/>
    </row>
    <row r="74" spans="1:17">
      <c r="A74" s="1453"/>
      <c r="B74" s="1196"/>
      <c r="C74" s="118" t="s">
        <v>3373</v>
      </c>
      <c r="D74" s="107" t="s">
        <v>136</v>
      </c>
      <c r="E74" s="941" t="s">
        <v>1579</v>
      </c>
      <c r="F74" s="510">
        <v>1</v>
      </c>
      <c r="G74" s="510">
        <v>2</v>
      </c>
      <c r="H74" s="509" t="s">
        <v>3282</v>
      </c>
      <c r="I74" s="82">
        <v>1</v>
      </c>
      <c r="J74" s="82"/>
      <c r="K74" s="82"/>
      <c r="L74" s="82"/>
      <c r="M74" s="82"/>
      <c r="N74" s="82"/>
      <c r="O74" s="82"/>
      <c r="P74" s="82"/>
      <c r="Q74" s="109"/>
    </row>
    <row r="75" spans="1:17">
      <c r="A75" s="1453"/>
      <c r="B75" s="1196"/>
      <c r="C75" s="118" t="s">
        <v>3374</v>
      </c>
      <c r="D75" s="107" t="s">
        <v>148</v>
      </c>
      <c r="E75" s="941" t="s">
        <v>1585</v>
      </c>
      <c r="F75" s="510">
        <v>1</v>
      </c>
      <c r="G75" s="510">
        <v>2</v>
      </c>
      <c r="H75" s="509" t="s">
        <v>3372</v>
      </c>
      <c r="I75" s="82">
        <v>1</v>
      </c>
      <c r="J75" s="82"/>
      <c r="K75" s="82"/>
      <c r="L75" s="82"/>
      <c r="M75" s="82"/>
      <c r="N75" s="82"/>
      <c r="O75" s="82"/>
      <c r="P75" s="82"/>
      <c r="Q75" s="109"/>
    </row>
    <row r="76" spans="1:17">
      <c r="A76" s="1453"/>
      <c r="B76" s="1196"/>
      <c r="C76" s="118" t="s">
        <v>3375</v>
      </c>
      <c r="D76" s="107" t="s">
        <v>146</v>
      </c>
      <c r="E76" s="941" t="s">
        <v>1695</v>
      </c>
      <c r="F76" s="510">
        <v>1</v>
      </c>
      <c r="G76" s="510">
        <v>2</v>
      </c>
      <c r="H76" s="509" t="s">
        <v>3282</v>
      </c>
      <c r="I76" s="82">
        <v>1</v>
      </c>
      <c r="J76" s="82"/>
      <c r="K76" s="82"/>
      <c r="L76" s="82"/>
      <c r="M76" s="82"/>
      <c r="N76" s="82"/>
      <c r="O76" s="82"/>
      <c r="P76" s="82"/>
      <c r="Q76" s="109"/>
    </row>
    <row r="77" spans="1:17">
      <c r="A77" s="1453"/>
      <c r="B77" s="1196"/>
      <c r="C77" s="118" t="s">
        <v>3376</v>
      </c>
      <c r="D77" s="107" t="s">
        <v>138</v>
      </c>
      <c r="E77" s="941" t="s">
        <v>1587</v>
      </c>
      <c r="F77" s="510">
        <v>1</v>
      </c>
      <c r="G77" s="510">
        <v>2</v>
      </c>
      <c r="H77" s="509" t="s">
        <v>949</v>
      </c>
      <c r="I77" s="82"/>
      <c r="J77" s="82">
        <v>1</v>
      </c>
      <c r="K77" s="82"/>
      <c r="L77" s="127"/>
      <c r="M77" s="82"/>
      <c r="N77" s="82"/>
      <c r="O77" s="82"/>
      <c r="P77" s="82"/>
      <c r="Q77" s="109"/>
    </row>
    <row r="78" spans="1:17">
      <c r="A78" s="1453"/>
      <c r="B78" s="1196"/>
      <c r="C78" s="118" t="s">
        <v>3377</v>
      </c>
      <c r="D78" s="902" t="s">
        <v>3378</v>
      </c>
      <c r="E78" s="941" t="s">
        <v>3379</v>
      </c>
      <c r="F78" s="510">
        <v>1</v>
      </c>
      <c r="G78" s="510">
        <v>2</v>
      </c>
      <c r="H78" s="509" t="s">
        <v>949</v>
      </c>
      <c r="I78" s="82"/>
      <c r="J78" s="82">
        <v>1</v>
      </c>
      <c r="K78" s="82"/>
      <c r="L78" s="127"/>
      <c r="M78" s="82"/>
      <c r="N78" s="82"/>
      <c r="O78" s="82"/>
      <c r="P78" s="82"/>
      <c r="Q78" s="109"/>
    </row>
    <row r="79" spans="1:17">
      <c r="A79" s="1453"/>
      <c r="B79" s="1196"/>
      <c r="C79" s="118" t="s">
        <v>3380</v>
      </c>
      <c r="D79" s="107" t="s">
        <v>1190</v>
      </c>
      <c r="E79" s="941" t="s">
        <v>3381</v>
      </c>
      <c r="F79" s="510">
        <v>1</v>
      </c>
      <c r="G79" s="510">
        <v>2</v>
      </c>
      <c r="H79" s="509" t="s">
        <v>949</v>
      </c>
      <c r="I79" s="82"/>
      <c r="J79" s="82">
        <v>1</v>
      </c>
      <c r="K79" s="82"/>
      <c r="L79" s="82"/>
      <c r="M79" s="82"/>
      <c r="N79" s="82"/>
      <c r="O79" s="82"/>
      <c r="P79" s="82"/>
      <c r="Q79" s="109"/>
    </row>
    <row r="80" spans="1:17">
      <c r="A80" s="1453"/>
      <c r="B80" s="1196"/>
      <c r="C80" s="118" t="s">
        <v>3382</v>
      </c>
      <c r="D80" s="107" t="s">
        <v>1191</v>
      </c>
      <c r="E80" s="941" t="s">
        <v>3383</v>
      </c>
      <c r="F80" s="510">
        <v>1</v>
      </c>
      <c r="G80" s="510">
        <v>2</v>
      </c>
      <c r="H80" s="509" t="s">
        <v>949</v>
      </c>
      <c r="I80" s="82"/>
      <c r="J80" s="82"/>
      <c r="K80" s="82">
        <v>1</v>
      </c>
      <c r="L80" s="82"/>
      <c r="M80" s="82"/>
      <c r="N80" s="82"/>
      <c r="O80" s="82"/>
      <c r="P80" s="82"/>
      <c r="Q80" s="109"/>
    </row>
    <row r="81" spans="1:17">
      <c r="A81" s="1453"/>
      <c r="B81" s="1196"/>
      <c r="C81" s="84" t="s">
        <v>3384</v>
      </c>
      <c r="D81" s="107" t="s">
        <v>3385</v>
      </c>
      <c r="E81" s="941" t="s">
        <v>3386</v>
      </c>
      <c r="F81" s="510">
        <v>1</v>
      </c>
      <c r="G81" s="510">
        <v>2</v>
      </c>
      <c r="H81" s="509" t="s">
        <v>949</v>
      </c>
      <c r="I81" s="82"/>
      <c r="J81" s="82"/>
      <c r="K81" s="82">
        <v>1</v>
      </c>
      <c r="L81" s="82"/>
      <c r="M81" s="82"/>
      <c r="N81" s="82"/>
      <c r="O81" s="82"/>
      <c r="P81" s="82"/>
      <c r="Q81" s="109"/>
    </row>
    <row r="82" spans="1:17">
      <c r="A82" s="1453"/>
      <c r="B82" s="1196"/>
      <c r="C82" s="84" t="s">
        <v>3387</v>
      </c>
      <c r="D82" s="107" t="s">
        <v>3388</v>
      </c>
      <c r="E82" s="941" t="s">
        <v>3389</v>
      </c>
      <c r="F82" s="510">
        <v>1</v>
      </c>
      <c r="G82" s="510">
        <v>2</v>
      </c>
      <c r="H82" s="509" t="s">
        <v>949</v>
      </c>
      <c r="I82" s="82"/>
      <c r="J82" s="82"/>
      <c r="K82" s="82"/>
      <c r="L82" s="82">
        <v>1</v>
      </c>
      <c r="M82" s="82"/>
      <c r="N82" s="82"/>
      <c r="O82" s="82"/>
      <c r="P82" s="82"/>
      <c r="Q82" s="109"/>
    </row>
    <row r="83" spans="1:17">
      <c r="A83" s="1453"/>
      <c r="B83" s="1196"/>
      <c r="C83" s="84" t="s">
        <v>3390</v>
      </c>
      <c r="D83" s="107" t="s">
        <v>3391</v>
      </c>
      <c r="E83" s="941" t="s">
        <v>3392</v>
      </c>
      <c r="F83" s="510">
        <v>1</v>
      </c>
      <c r="G83" s="510">
        <v>2</v>
      </c>
      <c r="H83" s="509" t="s">
        <v>949</v>
      </c>
      <c r="I83" s="82"/>
      <c r="J83" s="82"/>
      <c r="K83" s="127"/>
      <c r="L83" s="82">
        <v>1</v>
      </c>
      <c r="M83" s="82"/>
      <c r="N83" s="82"/>
      <c r="O83" s="82"/>
      <c r="P83" s="82"/>
      <c r="Q83" s="109"/>
    </row>
    <row r="84" spans="1:17">
      <c r="A84" s="1453"/>
      <c r="B84" s="1196"/>
      <c r="C84" s="84" t="s">
        <v>3393</v>
      </c>
      <c r="D84" s="107" t="s">
        <v>3394</v>
      </c>
      <c r="E84" s="941" t="s">
        <v>3395</v>
      </c>
      <c r="F84" s="510">
        <v>1</v>
      </c>
      <c r="G84" s="510">
        <v>2</v>
      </c>
      <c r="H84" s="509" t="s">
        <v>949</v>
      </c>
      <c r="I84" s="82"/>
      <c r="J84" s="82"/>
      <c r="K84" s="82"/>
      <c r="L84" s="82"/>
      <c r="M84" s="82">
        <v>1</v>
      </c>
      <c r="N84" s="82"/>
      <c r="O84" s="82"/>
      <c r="P84" s="82"/>
      <c r="Q84" s="109"/>
    </row>
    <row r="85" spans="1:17">
      <c r="A85" s="1453"/>
      <c r="B85" s="1196"/>
      <c r="C85" s="84" t="s">
        <v>3396</v>
      </c>
      <c r="D85" s="107" t="s">
        <v>3397</v>
      </c>
      <c r="E85" s="941" t="s">
        <v>3398</v>
      </c>
      <c r="F85" s="510">
        <v>1</v>
      </c>
      <c r="G85" s="510">
        <v>2</v>
      </c>
      <c r="H85" s="509" t="s">
        <v>1333</v>
      </c>
      <c r="I85" s="82"/>
      <c r="J85" s="82"/>
      <c r="K85" s="82"/>
      <c r="L85" s="82"/>
      <c r="M85" s="82">
        <v>1</v>
      </c>
      <c r="N85" s="82"/>
      <c r="O85" s="82"/>
      <c r="P85" s="82"/>
      <c r="Q85" s="117" t="s">
        <v>1344</v>
      </c>
    </row>
    <row r="86" spans="1:17">
      <c r="A86" s="1453"/>
      <c r="B86" s="1196"/>
      <c r="C86" s="84" t="s">
        <v>3399</v>
      </c>
      <c r="D86" s="902" t="s">
        <v>3400</v>
      </c>
      <c r="E86" s="941" t="s">
        <v>3401</v>
      </c>
      <c r="F86" s="510">
        <v>1</v>
      </c>
      <c r="G86" s="510">
        <v>2</v>
      </c>
      <c r="H86" s="509" t="s">
        <v>949</v>
      </c>
      <c r="I86" s="82"/>
      <c r="J86" s="82"/>
      <c r="K86" s="82"/>
      <c r="L86" s="82"/>
      <c r="M86" s="82">
        <v>1</v>
      </c>
      <c r="N86" s="82"/>
      <c r="O86" s="82"/>
      <c r="P86" s="82"/>
      <c r="Q86" s="141" t="s">
        <v>3402</v>
      </c>
    </row>
    <row r="87" spans="1:17" s="309" customFormat="1">
      <c r="A87" s="1453"/>
      <c r="B87" s="1196"/>
      <c r="C87" s="84" t="s">
        <v>3403</v>
      </c>
      <c r="D87" s="107" t="s">
        <v>3404</v>
      </c>
      <c r="E87" s="941" t="s">
        <v>3405</v>
      </c>
      <c r="F87" s="510">
        <v>1</v>
      </c>
      <c r="G87" s="510">
        <v>2</v>
      </c>
      <c r="H87" s="509" t="s">
        <v>3282</v>
      </c>
      <c r="I87" s="82"/>
      <c r="J87" s="82"/>
      <c r="K87" s="82"/>
      <c r="L87" s="82"/>
      <c r="M87" s="82">
        <v>1</v>
      </c>
      <c r="N87" s="82"/>
      <c r="O87" s="82"/>
      <c r="P87" s="82"/>
      <c r="Q87" s="109"/>
    </row>
    <row r="88" spans="1:17" ht="17.25" thickBot="1">
      <c r="A88" s="564" t="s">
        <v>3406</v>
      </c>
      <c r="B88" s="964"/>
      <c r="C88" s="964"/>
      <c r="D88" s="965"/>
      <c r="E88" s="567"/>
      <c r="F88" s="568">
        <f>SUM(F31:F87)</f>
        <v>99</v>
      </c>
      <c r="G88" s="568"/>
      <c r="H88" s="966"/>
      <c r="I88" s="568"/>
      <c r="J88" s="568"/>
      <c r="K88" s="568"/>
      <c r="L88" s="568"/>
      <c r="M88" s="568"/>
      <c r="N88" s="568"/>
      <c r="O88" s="568"/>
      <c r="P88" s="568"/>
      <c r="Q88" s="569"/>
    </row>
    <row r="89" spans="1:17">
      <c r="A89" s="292"/>
      <c r="B89" s="489"/>
      <c r="C89" s="489"/>
      <c r="D89" s="292"/>
      <c r="E89" s="64"/>
      <c r="F89" s="65"/>
      <c r="G89" s="65"/>
      <c r="H89" s="415"/>
      <c r="I89" s="65"/>
      <c r="J89" s="65"/>
      <c r="K89" s="65"/>
      <c r="L89" s="65"/>
      <c r="M89" s="65"/>
      <c r="N89" s="65"/>
      <c r="O89" s="65"/>
      <c r="P89" s="65"/>
      <c r="Q89" s="415"/>
    </row>
    <row r="90" spans="1:17" ht="30" customHeight="1"/>
    <row r="91" spans="1:17" ht="30" customHeight="1"/>
    <row r="92" spans="1:17" ht="30" customHeight="1"/>
    <row r="93" spans="1:17" ht="30" customHeight="1">
      <c r="E93" s="422"/>
    </row>
    <row r="94" spans="1:17" ht="30" customHeight="1">
      <c r="E94" s="422"/>
    </row>
    <row r="95" spans="1:17" ht="30" customHeight="1">
      <c r="E95" s="422"/>
    </row>
    <row r="96" spans="1:17" ht="30" customHeight="1">
      <c r="E96" s="422"/>
    </row>
    <row r="97" spans="1:17" ht="30" customHeight="1">
      <c r="E97" s="422"/>
    </row>
    <row r="98" spans="1:17" ht="30" customHeight="1">
      <c r="E98" s="422"/>
    </row>
    <row r="99" spans="1:17" ht="30" customHeight="1">
      <c r="E99" s="422"/>
    </row>
    <row r="100" spans="1:17" ht="30" customHeight="1">
      <c r="E100" s="422"/>
    </row>
    <row r="101" spans="1:17" ht="30" customHeight="1">
      <c r="A101" s="45"/>
      <c r="B101" s="45"/>
      <c r="C101" s="45"/>
      <c r="D101" s="45"/>
      <c r="E101" s="422"/>
      <c r="F101" s="45"/>
      <c r="G101" s="45"/>
      <c r="H101" s="45"/>
      <c r="I101" s="45"/>
      <c r="J101" s="45"/>
      <c r="K101" s="45"/>
      <c r="L101" s="45"/>
      <c r="M101" s="45"/>
      <c r="N101" s="45"/>
      <c r="O101" s="45"/>
      <c r="P101" s="45"/>
      <c r="Q101" s="45"/>
    </row>
    <row r="102" spans="1:17" ht="30" customHeight="1">
      <c r="A102" s="45"/>
      <c r="B102" s="45"/>
      <c r="C102" s="45"/>
      <c r="D102" s="45"/>
      <c r="E102" s="422"/>
      <c r="F102" s="45"/>
      <c r="G102" s="45"/>
      <c r="H102" s="45"/>
      <c r="I102" s="45"/>
      <c r="J102" s="45"/>
      <c r="K102" s="45"/>
      <c r="L102" s="45"/>
      <c r="M102" s="45"/>
      <c r="N102" s="45"/>
      <c r="O102" s="45"/>
      <c r="P102" s="45"/>
      <c r="Q102" s="45"/>
    </row>
    <row r="103" spans="1:17" ht="30" customHeight="1">
      <c r="A103" s="45"/>
      <c r="B103" s="45"/>
      <c r="C103" s="45"/>
      <c r="D103" s="45"/>
      <c r="E103" s="422"/>
      <c r="F103" s="45"/>
      <c r="G103" s="45"/>
      <c r="H103" s="45"/>
      <c r="I103" s="45"/>
      <c r="J103" s="45"/>
      <c r="K103" s="45"/>
      <c r="L103" s="45"/>
      <c r="M103" s="45"/>
      <c r="N103" s="45"/>
      <c r="O103" s="45"/>
      <c r="P103" s="45"/>
      <c r="Q103" s="45"/>
    </row>
    <row r="104" spans="1:17" ht="30" customHeight="1">
      <c r="A104" s="45"/>
      <c r="B104" s="45"/>
      <c r="C104" s="45"/>
      <c r="D104" s="45"/>
      <c r="E104" s="422"/>
      <c r="F104" s="45"/>
      <c r="G104" s="45"/>
      <c r="H104" s="45"/>
      <c r="I104" s="45"/>
      <c r="J104" s="45"/>
      <c r="K104" s="45"/>
      <c r="L104" s="45"/>
      <c r="M104" s="45"/>
      <c r="N104" s="45"/>
      <c r="O104" s="45"/>
      <c r="P104" s="45"/>
      <c r="Q104" s="45"/>
    </row>
    <row r="105" spans="1:17" ht="30" customHeight="1">
      <c r="A105" s="45"/>
      <c r="B105" s="45"/>
      <c r="C105" s="45"/>
      <c r="D105" s="45"/>
      <c r="E105" s="422"/>
      <c r="F105" s="45"/>
      <c r="G105" s="45"/>
      <c r="H105" s="45"/>
      <c r="I105" s="45"/>
      <c r="J105" s="45"/>
      <c r="K105" s="45"/>
      <c r="L105" s="45"/>
      <c r="M105" s="45"/>
      <c r="N105" s="45"/>
      <c r="O105" s="45"/>
      <c r="P105" s="45"/>
      <c r="Q105" s="45"/>
    </row>
    <row r="106" spans="1:17" ht="30" customHeight="1">
      <c r="A106" s="45"/>
      <c r="B106" s="45"/>
      <c r="C106" s="45"/>
      <c r="D106" s="45"/>
      <c r="E106" s="422"/>
      <c r="F106" s="45"/>
      <c r="G106" s="45"/>
      <c r="H106" s="45"/>
      <c r="I106" s="45"/>
      <c r="J106" s="45"/>
      <c r="K106" s="45"/>
      <c r="L106" s="45"/>
      <c r="M106" s="45"/>
      <c r="N106" s="45"/>
      <c r="O106" s="45"/>
      <c r="P106" s="45"/>
      <c r="Q106" s="45"/>
    </row>
    <row r="107" spans="1:17" ht="30" customHeight="1">
      <c r="A107" s="45"/>
      <c r="B107" s="45"/>
      <c r="C107" s="45"/>
      <c r="D107" s="45"/>
      <c r="E107" s="422"/>
      <c r="F107" s="45"/>
      <c r="G107" s="45"/>
      <c r="H107" s="45"/>
      <c r="I107" s="45"/>
      <c r="J107" s="45"/>
      <c r="K107" s="45"/>
      <c r="L107" s="45"/>
      <c r="M107" s="45"/>
      <c r="N107" s="45"/>
      <c r="O107" s="45"/>
      <c r="P107" s="45"/>
      <c r="Q107" s="45"/>
    </row>
    <row r="108" spans="1:17" ht="30" customHeight="1">
      <c r="A108" s="45"/>
      <c r="B108" s="45"/>
      <c r="C108" s="45"/>
      <c r="D108" s="45"/>
      <c r="E108" s="422"/>
      <c r="F108" s="45"/>
      <c r="G108" s="45"/>
      <c r="H108" s="45"/>
      <c r="I108" s="45"/>
      <c r="J108" s="45"/>
      <c r="K108" s="45"/>
      <c r="L108" s="45"/>
      <c r="M108" s="45"/>
      <c r="N108" s="45"/>
      <c r="O108" s="45"/>
      <c r="P108" s="45"/>
      <c r="Q108" s="45"/>
    </row>
    <row r="109" spans="1:17" ht="30" customHeight="1">
      <c r="A109" s="45"/>
      <c r="B109" s="45"/>
      <c r="C109" s="45"/>
      <c r="D109" s="45"/>
      <c r="E109" s="422"/>
      <c r="F109" s="45"/>
      <c r="G109" s="45"/>
      <c r="H109" s="45"/>
      <c r="I109" s="45"/>
      <c r="J109" s="45"/>
      <c r="K109" s="45"/>
      <c r="L109" s="45"/>
      <c r="M109" s="45"/>
      <c r="N109" s="45"/>
      <c r="O109" s="45"/>
      <c r="P109" s="45"/>
      <c r="Q109" s="45"/>
    </row>
    <row r="110" spans="1:17" ht="30" customHeight="1">
      <c r="A110" s="45"/>
      <c r="B110" s="45"/>
      <c r="C110" s="45"/>
      <c r="D110" s="45"/>
      <c r="E110" s="422"/>
      <c r="F110" s="45"/>
      <c r="G110" s="45"/>
      <c r="H110" s="45"/>
      <c r="I110" s="45"/>
      <c r="J110" s="45"/>
      <c r="K110" s="45"/>
      <c r="L110" s="45"/>
      <c r="M110" s="45"/>
      <c r="N110" s="45"/>
      <c r="O110" s="45"/>
      <c r="P110" s="45"/>
      <c r="Q110" s="45"/>
    </row>
    <row r="111" spans="1:17" ht="30" customHeight="1">
      <c r="A111" s="45"/>
      <c r="B111" s="45"/>
      <c r="C111" s="45"/>
      <c r="D111" s="45"/>
      <c r="E111" s="422"/>
      <c r="F111" s="45"/>
      <c r="G111" s="45"/>
      <c r="H111" s="45"/>
      <c r="I111" s="45"/>
      <c r="J111" s="45"/>
      <c r="K111" s="45"/>
      <c r="L111" s="45"/>
      <c r="M111" s="45"/>
      <c r="N111" s="45"/>
      <c r="O111" s="45"/>
      <c r="P111" s="45"/>
      <c r="Q111" s="45"/>
    </row>
    <row r="112" spans="1:17" ht="30" customHeight="1">
      <c r="A112" s="45"/>
      <c r="B112" s="45"/>
      <c r="C112" s="45"/>
      <c r="D112" s="45"/>
      <c r="E112" s="422"/>
      <c r="F112" s="45"/>
      <c r="G112" s="45"/>
      <c r="H112" s="45"/>
      <c r="I112" s="45"/>
      <c r="J112" s="45"/>
      <c r="K112" s="45"/>
      <c r="L112" s="45"/>
      <c r="M112" s="45"/>
      <c r="N112" s="45"/>
      <c r="O112" s="45"/>
      <c r="P112" s="45"/>
      <c r="Q112" s="45"/>
    </row>
    <row r="113" spans="1:17" ht="30" customHeight="1">
      <c r="A113" s="45"/>
      <c r="B113" s="45"/>
      <c r="C113" s="45"/>
      <c r="D113" s="45"/>
      <c r="E113" s="422"/>
      <c r="F113" s="45"/>
      <c r="G113" s="45"/>
      <c r="H113" s="45"/>
      <c r="I113" s="45"/>
      <c r="J113" s="45"/>
      <c r="K113" s="45"/>
      <c r="L113" s="45"/>
      <c r="M113" s="45"/>
      <c r="N113" s="45"/>
      <c r="O113" s="45"/>
      <c r="P113" s="45"/>
      <c r="Q113" s="45"/>
    </row>
    <row r="114" spans="1:17" ht="30" customHeight="1">
      <c r="A114" s="45"/>
      <c r="B114" s="45"/>
      <c r="C114" s="45"/>
      <c r="D114" s="45"/>
      <c r="E114" s="422"/>
      <c r="F114" s="45"/>
      <c r="G114" s="45"/>
      <c r="H114" s="45"/>
      <c r="I114" s="45"/>
      <c r="J114" s="45"/>
      <c r="K114" s="45"/>
      <c r="L114" s="45"/>
      <c r="M114" s="45"/>
      <c r="N114" s="45"/>
      <c r="O114" s="45"/>
      <c r="P114" s="45"/>
      <c r="Q114" s="45"/>
    </row>
    <row r="115" spans="1:17" ht="30" customHeight="1">
      <c r="A115" s="45"/>
      <c r="B115" s="45"/>
      <c r="C115" s="45"/>
      <c r="D115" s="45"/>
      <c r="E115" s="422"/>
      <c r="F115" s="45"/>
      <c r="G115" s="45"/>
      <c r="H115" s="45"/>
      <c r="I115" s="45"/>
      <c r="J115" s="45"/>
      <c r="K115" s="45"/>
      <c r="L115" s="45"/>
      <c r="M115" s="45"/>
      <c r="N115" s="45"/>
      <c r="O115" s="45"/>
      <c r="P115" s="45"/>
      <c r="Q115" s="45"/>
    </row>
    <row r="116" spans="1:17" ht="30" customHeight="1">
      <c r="A116" s="45"/>
      <c r="B116" s="45"/>
      <c r="C116" s="45"/>
      <c r="D116" s="45"/>
      <c r="E116" s="422"/>
      <c r="F116" s="45"/>
      <c r="G116" s="45"/>
      <c r="H116" s="45"/>
      <c r="I116" s="45"/>
      <c r="J116" s="45"/>
      <c r="K116" s="45"/>
      <c r="L116" s="45"/>
      <c r="M116" s="45"/>
      <c r="N116" s="45"/>
      <c r="O116" s="45"/>
      <c r="P116" s="45"/>
      <c r="Q116" s="45"/>
    </row>
    <row r="117" spans="1:17" ht="30" customHeight="1">
      <c r="A117" s="45"/>
      <c r="B117" s="45"/>
      <c r="C117" s="45"/>
      <c r="D117" s="45"/>
      <c r="E117" s="422"/>
      <c r="F117" s="45"/>
      <c r="G117" s="45"/>
      <c r="H117" s="45"/>
      <c r="I117" s="45"/>
      <c r="J117" s="45"/>
      <c r="K117" s="45"/>
      <c r="L117" s="45"/>
      <c r="M117" s="45"/>
      <c r="N117" s="45"/>
      <c r="O117" s="45"/>
      <c r="P117" s="45"/>
      <c r="Q117" s="45"/>
    </row>
    <row r="118" spans="1:17" ht="30" customHeight="1">
      <c r="A118" s="45"/>
      <c r="B118" s="45"/>
      <c r="C118" s="45"/>
      <c r="D118" s="45"/>
      <c r="E118" s="422"/>
      <c r="F118" s="45"/>
      <c r="G118" s="45"/>
      <c r="H118" s="45"/>
      <c r="I118" s="45"/>
      <c r="J118" s="45"/>
      <c r="K118" s="45"/>
      <c r="L118" s="45"/>
      <c r="M118" s="45"/>
      <c r="N118" s="45"/>
      <c r="O118" s="45"/>
      <c r="P118" s="45"/>
      <c r="Q118" s="45"/>
    </row>
    <row r="119" spans="1:17" ht="30" customHeight="1">
      <c r="A119" s="45"/>
      <c r="B119" s="45"/>
      <c r="C119" s="45"/>
      <c r="D119" s="45"/>
      <c r="E119" s="422"/>
      <c r="F119" s="45"/>
      <c r="G119" s="45"/>
      <c r="H119" s="45"/>
      <c r="I119" s="45"/>
      <c r="J119" s="45"/>
      <c r="K119" s="45"/>
      <c r="L119" s="45"/>
      <c r="M119" s="45"/>
      <c r="N119" s="45"/>
      <c r="O119" s="45"/>
      <c r="P119" s="45"/>
      <c r="Q119" s="45"/>
    </row>
    <row r="120" spans="1:17" ht="30" customHeight="1">
      <c r="A120" s="45"/>
      <c r="B120" s="45"/>
      <c r="C120" s="45"/>
      <c r="D120" s="45"/>
      <c r="E120" s="422"/>
      <c r="F120" s="45"/>
      <c r="G120" s="45"/>
      <c r="H120" s="45"/>
      <c r="I120" s="45"/>
      <c r="J120" s="45"/>
      <c r="K120" s="45"/>
      <c r="L120" s="45"/>
      <c r="M120" s="45"/>
      <c r="N120" s="45"/>
      <c r="O120" s="45"/>
      <c r="P120" s="45"/>
      <c r="Q120" s="45"/>
    </row>
    <row r="121" spans="1:17" ht="30" customHeight="1">
      <c r="A121" s="45"/>
      <c r="B121" s="45"/>
      <c r="C121" s="45"/>
      <c r="D121" s="45"/>
      <c r="E121" s="422"/>
      <c r="F121" s="45"/>
      <c r="G121" s="45"/>
      <c r="H121" s="45"/>
      <c r="I121" s="45"/>
      <c r="J121" s="45"/>
      <c r="K121" s="45"/>
      <c r="L121" s="45"/>
      <c r="M121" s="45"/>
      <c r="N121" s="45"/>
      <c r="O121" s="45"/>
      <c r="P121" s="45"/>
      <c r="Q121" s="45"/>
    </row>
    <row r="122" spans="1:17" ht="30" customHeight="1">
      <c r="A122" s="45"/>
      <c r="B122" s="45"/>
      <c r="C122" s="45"/>
      <c r="D122" s="45"/>
      <c r="E122" s="422"/>
      <c r="F122" s="45"/>
      <c r="G122" s="45"/>
      <c r="H122" s="45"/>
      <c r="I122" s="45"/>
      <c r="J122" s="45"/>
      <c r="K122" s="45"/>
      <c r="L122" s="45"/>
      <c r="M122" s="45"/>
      <c r="N122" s="45"/>
      <c r="O122" s="45"/>
      <c r="P122" s="45"/>
      <c r="Q122" s="45"/>
    </row>
    <row r="123" spans="1:17" ht="30" customHeight="1">
      <c r="A123" s="45"/>
      <c r="B123" s="45"/>
      <c r="C123" s="45"/>
      <c r="D123" s="45"/>
      <c r="E123" s="422"/>
      <c r="F123" s="45"/>
      <c r="G123" s="45"/>
      <c r="H123" s="45"/>
      <c r="I123" s="45"/>
      <c r="J123" s="45"/>
      <c r="K123" s="45"/>
      <c r="L123" s="45"/>
      <c r="M123" s="45"/>
      <c r="N123" s="45"/>
      <c r="O123" s="45"/>
      <c r="P123" s="45"/>
      <c r="Q123" s="45"/>
    </row>
    <row r="124" spans="1:17" ht="30" customHeight="1">
      <c r="A124" s="45"/>
      <c r="B124" s="45"/>
      <c r="C124" s="45"/>
      <c r="D124" s="45"/>
      <c r="E124" s="422"/>
      <c r="F124" s="45"/>
      <c r="G124" s="45"/>
      <c r="H124" s="45"/>
      <c r="I124" s="45"/>
      <c r="J124" s="45"/>
      <c r="K124" s="45"/>
      <c r="L124" s="45"/>
      <c r="M124" s="45"/>
      <c r="N124" s="45"/>
      <c r="O124" s="45"/>
      <c r="P124" s="45"/>
      <c r="Q124" s="45"/>
    </row>
    <row r="125" spans="1:17" ht="30" customHeight="1">
      <c r="A125" s="45"/>
      <c r="B125" s="45"/>
      <c r="C125" s="45"/>
      <c r="D125" s="45"/>
      <c r="E125" s="422"/>
      <c r="F125" s="45"/>
      <c r="G125" s="45"/>
      <c r="H125" s="45"/>
      <c r="I125" s="45"/>
      <c r="J125" s="45"/>
      <c r="K125" s="45"/>
      <c r="L125" s="45"/>
      <c r="M125" s="45"/>
      <c r="N125" s="45"/>
      <c r="O125" s="45"/>
      <c r="P125" s="45"/>
      <c r="Q125" s="45"/>
    </row>
    <row r="126" spans="1:17" ht="30" customHeight="1">
      <c r="A126" s="45"/>
      <c r="B126" s="45"/>
      <c r="C126" s="45"/>
      <c r="D126" s="45"/>
      <c r="E126" s="422"/>
      <c r="F126" s="45"/>
      <c r="G126" s="45"/>
      <c r="H126" s="45"/>
      <c r="I126" s="45"/>
      <c r="J126" s="45"/>
      <c r="K126" s="45"/>
      <c r="L126" s="45"/>
      <c r="M126" s="45"/>
      <c r="N126" s="45"/>
      <c r="O126" s="45"/>
      <c r="P126" s="45"/>
      <c r="Q126" s="45"/>
    </row>
    <row r="127" spans="1:17" ht="30" customHeight="1">
      <c r="A127" s="45"/>
      <c r="B127" s="45"/>
      <c r="C127" s="45"/>
      <c r="D127" s="45"/>
      <c r="E127" s="422"/>
      <c r="F127" s="45"/>
      <c r="G127" s="45"/>
      <c r="H127" s="45"/>
      <c r="I127" s="45"/>
      <c r="J127" s="45"/>
      <c r="K127" s="45"/>
      <c r="L127" s="45"/>
      <c r="M127" s="45"/>
      <c r="N127" s="45"/>
      <c r="O127" s="45"/>
      <c r="P127" s="45"/>
      <c r="Q127" s="45"/>
    </row>
    <row r="128" spans="1:17" ht="30" customHeight="1">
      <c r="A128" s="45"/>
      <c r="B128" s="45"/>
      <c r="C128" s="45"/>
      <c r="D128" s="45"/>
      <c r="E128" s="422"/>
      <c r="F128" s="45"/>
      <c r="G128" s="45"/>
      <c r="H128" s="45"/>
      <c r="I128" s="45"/>
      <c r="J128" s="45"/>
      <c r="K128" s="45"/>
      <c r="L128" s="45"/>
      <c r="M128" s="45"/>
      <c r="N128" s="45"/>
      <c r="O128" s="45"/>
      <c r="P128" s="45"/>
      <c r="Q128" s="45"/>
    </row>
    <row r="129" spans="1:17" ht="30" customHeight="1">
      <c r="A129" s="45"/>
      <c r="B129" s="45"/>
      <c r="C129" s="45"/>
      <c r="D129" s="45"/>
      <c r="E129" s="422"/>
      <c r="F129" s="45"/>
      <c r="G129" s="45"/>
      <c r="H129" s="45"/>
      <c r="I129" s="45"/>
      <c r="J129" s="45"/>
      <c r="K129" s="45"/>
      <c r="L129" s="45"/>
      <c r="M129" s="45"/>
      <c r="N129" s="45"/>
      <c r="O129" s="45"/>
      <c r="P129" s="45"/>
      <c r="Q129" s="45"/>
    </row>
    <row r="130" spans="1:17" ht="30" customHeight="1">
      <c r="A130" s="45"/>
      <c r="B130" s="45"/>
      <c r="C130" s="45"/>
      <c r="D130" s="45"/>
      <c r="E130" s="422"/>
      <c r="F130" s="45"/>
      <c r="G130" s="45"/>
      <c r="H130" s="45"/>
      <c r="I130" s="45"/>
      <c r="J130" s="45"/>
      <c r="K130" s="45"/>
      <c r="L130" s="45"/>
      <c r="M130" s="45"/>
      <c r="N130" s="45"/>
      <c r="O130" s="45"/>
      <c r="P130" s="45"/>
      <c r="Q130" s="45"/>
    </row>
    <row r="131" spans="1:17" ht="30" customHeight="1">
      <c r="A131" s="45"/>
      <c r="B131" s="45"/>
      <c r="C131" s="45"/>
      <c r="D131" s="45"/>
      <c r="E131" s="422"/>
      <c r="F131" s="45"/>
      <c r="G131" s="45"/>
      <c r="H131" s="45"/>
      <c r="I131" s="45"/>
      <c r="J131" s="45"/>
      <c r="K131" s="45"/>
      <c r="L131" s="45"/>
      <c r="M131" s="45"/>
      <c r="N131" s="45"/>
      <c r="O131" s="45"/>
      <c r="P131" s="45"/>
      <c r="Q131" s="45"/>
    </row>
    <row r="132" spans="1:17" ht="30" customHeight="1">
      <c r="A132" s="45"/>
      <c r="B132" s="45"/>
      <c r="C132" s="45"/>
      <c r="D132" s="45"/>
      <c r="E132" s="422"/>
      <c r="F132" s="45"/>
      <c r="G132" s="45"/>
      <c r="H132" s="45"/>
      <c r="I132" s="45"/>
      <c r="J132" s="45"/>
      <c r="K132" s="45"/>
      <c r="L132" s="45"/>
      <c r="M132" s="45"/>
      <c r="N132" s="45"/>
      <c r="O132" s="45"/>
      <c r="P132" s="45"/>
      <c r="Q132" s="45"/>
    </row>
    <row r="133" spans="1:17" ht="30" customHeight="1">
      <c r="A133" s="45"/>
      <c r="B133" s="45"/>
      <c r="C133" s="45"/>
      <c r="D133" s="45"/>
      <c r="E133" s="422"/>
      <c r="F133" s="45"/>
      <c r="G133" s="45"/>
      <c r="H133" s="45"/>
      <c r="I133" s="45"/>
      <c r="J133" s="45"/>
      <c r="K133" s="45"/>
      <c r="L133" s="45"/>
      <c r="M133" s="45"/>
      <c r="N133" s="45"/>
      <c r="O133" s="45"/>
      <c r="P133" s="45"/>
      <c r="Q133" s="45"/>
    </row>
    <row r="134" spans="1:17" ht="30" customHeight="1">
      <c r="A134" s="45"/>
      <c r="B134" s="45"/>
      <c r="C134" s="45"/>
      <c r="D134" s="45"/>
      <c r="E134" s="422"/>
      <c r="F134" s="45"/>
      <c r="G134" s="45"/>
      <c r="H134" s="45"/>
      <c r="I134" s="45"/>
      <c r="J134" s="45"/>
      <c r="K134" s="45"/>
      <c r="L134" s="45"/>
      <c r="M134" s="45"/>
      <c r="N134" s="45"/>
      <c r="O134" s="45"/>
      <c r="P134" s="45"/>
      <c r="Q134" s="45"/>
    </row>
    <row r="135" spans="1:17" ht="30" customHeight="1">
      <c r="A135" s="45"/>
      <c r="B135" s="45"/>
      <c r="C135" s="45"/>
      <c r="D135" s="45"/>
      <c r="E135" s="422"/>
      <c r="F135" s="45"/>
      <c r="G135" s="45"/>
      <c r="H135" s="45"/>
      <c r="I135" s="45"/>
      <c r="J135" s="45"/>
      <c r="K135" s="45"/>
      <c r="L135" s="45"/>
      <c r="M135" s="45"/>
      <c r="N135" s="45"/>
      <c r="O135" s="45"/>
      <c r="P135" s="45"/>
      <c r="Q135" s="45"/>
    </row>
    <row r="136" spans="1:17" ht="30" customHeight="1">
      <c r="A136" s="45"/>
      <c r="B136" s="45"/>
      <c r="C136" s="45"/>
      <c r="D136" s="45"/>
      <c r="E136" s="422"/>
      <c r="F136" s="45"/>
      <c r="G136" s="45"/>
      <c r="H136" s="45"/>
      <c r="I136" s="45"/>
      <c r="J136" s="45"/>
      <c r="K136" s="45"/>
      <c r="L136" s="45"/>
      <c r="M136" s="45"/>
      <c r="N136" s="45"/>
      <c r="O136" s="45"/>
      <c r="P136" s="45"/>
      <c r="Q136" s="45"/>
    </row>
    <row r="137" spans="1:17" ht="30" customHeight="1">
      <c r="A137" s="45"/>
      <c r="B137" s="45"/>
      <c r="C137" s="45"/>
      <c r="D137" s="45"/>
      <c r="E137" s="422"/>
      <c r="F137" s="45"/>
      <c r="G137" s="45"/>
      <c r="H137" s="45"/>
      <c r="I137" s="45"/>
      <c r="J137" s="45"/>
      <c r="K137" s="45"/>
      <c r="L137" s="45"/>
      <c r="M137" s="45"/>
      <c r="N137" s="45"/>
      <c r="O137" s="45"/>
      <c r="P137" s="45"/>
      <c r="Q137" s="45"/>
    </row>
    <row r="138" spans="1:17" ht="30" customHeight="1">
      <c r="A138" s="45"/>
      <c r="B138" s="45"/>
      <c r="C138" s="45"/>
      <c r="D138" s="45"/>
      <c r="E138" s="422"/>
      <c r="F138" s="45"/>
      <c r="G138" s="45"/>
      <c r="H138" s="45"/>
      <c r="I138" s="45"/>
      <c r="J138" s="45"/>
      <c r="K138" s="45"/>
      <c r="L138" s="45"/>
      <c r="M138" s="45"/>
      <c r="N138" s="45"/>
      <c r="O138" s="45"/>
      <c r="P138" s="45"/>
      <c r="Q138" s="45"/>
    </row>
    <row r="139" spans="1:17" ht="30" customHeight="1">
      <c r="A139" s="45"/>
      <c r="B139" s="45"/>
      <c r="C139" s="45"/>
      <c r="D139" s="45"/>
      <c r="E139" s="422"/>
      <c r="F139" s="45"/>
      <c r="G139" s="45"/>
      <c r="H139" s="45"/>
      <c r="I139" s="45"/>
      <c r="J139" s="45"/>
      <c r="K139" s="45"/>
      <c r="L139" s="45"/>
      <c r="M139" s="45"/>
      <c r="N139" s="45"/>
      <c r="O139" s="45"/>
      <c r="P139" s="45"/>
      <c r="Q139" s="45"/>
    </row>
    <row r="140" spans="1:17" ht="30" customHeight="1">
      <c r="A140" s="45"/>
      <c r="B140" s="45"/>
      <c r="C140" s="45"/>
      <c r="D140" s="45"/>
      <c r="E140" s="422"/>
      <c r="F140" s="45"/>
      <c r="G140" s="45"/>
      <c r="H140" s="45"/>
      <c r="I140" s="45"/>
      <c r="J140" s="45"/>
      <c r="K140" s="45"/>
      <c r="L140" s="45"/>
      <c r="M140" s="45"/>
      <c r="N140" s="45"/>
      <c r="O140" s="45"/>
      <c r="P140" s="45"/>
      <c r="Q140" s="45"/>
    </row>
    <row r="141" spans="1:17" ht="30" customHeight="1">
      <c r="A141" s="45"/>
      <c r="B141" s="45"/>
      <c r="C141" s="45"/>
      <c r="D141" s="45"/>
      <c r="E141" s="422"/>
      <c r="F141" s="45"/>
      <c r="G141" s="45"/>
      <c r="H141" s="45"/>
      <c r="I141" s="45"/>
      <c r="J141" s="45"/>
      <c r="K141" s="45"/>
      <c r="L141" s="45"/>
      <c r="M141" s="45"/>
      <c r="N141" s="45"/>
      <c r="O141" s="45"/>
      <c r="P141" s="45"/>
      <c r="Q141" s="45"/>
    </row>
    <row r="142" spans="1:17" ht="30" customHeight="1">
      <c r="A142" s="45"/>
      <c r="B142" s="45"/>
      <c r="C142" s="45"/>
      <c r="D142" s="45"/>
      <c r="E142" s="422"/>
      <c r="F142" s="45"/>
      <c r="G142" s="45"/>
      <c r="H142" s="45"/>
      <c r="I142" s="45"/>
      <c r="J142" s="45"/>
      <c r="K142" s="45"/>
      <c r="L142" s="45"/>
      <c r="M142" s="45"/>
      <c r="N142" s="45"/>
      <c r="O142" s="45"/>
      <c r="P142" s="45"/>
      <c r="Q142" s="45"/>
    </row>
    <row r="143" spans="1:17" ht="30" customHeight="1">
      <c r="A143" s="45"/>
      <c r="B143" s="45"/>
      <c r="C143" s="45"/>
      <c r="D143" s="45"/>
      <c r="E143" s="422"/>
      <c r="F143" s="45"/>
      <c r="G143" s="45"/>
      <c r="H143" s="45"/>
      <c r="I143" s="45"/>
      <c r="J143" s="45"/>
      <c r="K143" s="45"/>
      <c r="L143" s="45"/>
      <c r="M143" s="45"/>
      <c r="N143" s="45"/>
      <c r="O143" s="45"/>
      <c r="P143" s="45"/>
      <c r="Q143" s="45"/>
    </row>
    <row r="144" spans="1:17" ht="30" customHeight="1">
      <c r="A144" s="45"/>
      <c r="B144" s="45"/>
      <c r="C144" s="45"/>
      <c r="D144" s="45"/>
      <c r="E144" s="422"/>
      <c r="F144" s="45"/>
      <c r="G144" s="45"/>
      <c r="H144" s="45"/>
      <c r="I144" s="45"/>
      <c r="J144" s="45"/>
      <c r="K144" s="45"/>
      <c r="L144" s="45"/>
      <c r="M144" s="45"/>
      <c r="N144" s="45"/>
      <c r="O144" s="45"/>
      <c r="P144" s="45"/>
      <c r="Q144" s="45"/>
    </row>
    <row r="145" spans="1:17" ht="30" customHeight="1">
      <c r="A145" s="45"/>
      <c r="B145" s="45"/>
      <c r="C145" s="45"/>
      <c r="D145" s="45"/>
      <c r="E145" s="422"/>
      <c r="F145" s="45"/>
      <c r="G145" s="45"/>
      <c r="H145" s="45"/>
      <c r="I145" s="45"/>
      <c r="J145" s="45"/>
      <c r="K145" s="45"/>
      <c r="L145" s="45"/>
      <c r="M145" s="45"/>
      <c r="N145" s="45"/>
      <c r="O145" s="45"/>
      <c r="P145" s="45"/>
      <c r="Q145" s="45"/>
    </row>
    <row r="146" spans="1:17" ht="30" customHeight="1">
      <c r="A146" s="45"/>
      <c r="B146" s="45"/>
      <c r="C146" s="45"/>
      <c r="D146" s="45"/>
      <c r="E146" s="422"/>
      <c r="F146" s="45"/>
      <c r="G146" s="45"/>
      <c r="H146" s="45"/>
      <c r="I146" s="45"/>
      <c r="J146" s="45"/>
      <c r="K146" s="45"/>
      <c r="L146" s="45"/>
      <c r="M146" s="45"/>
      <c r="N146" s="45"/>
      <c r="O146" s="45"/>
      <c r="P146" s="45"/>
      <c r="Q146" s="45"/>
    </row>
    <row r="147" spans="1:17" ht="30" customHeight="1">
      <c r="A147" s="45"/>
      <c r="B147" s="45"/>
      <c r="C147" s="45"/>
      <c r="D147" s="45"/>
      <c r="E147" s="422"/>
      <c r="F147" s="45"/>
      <c r="G147" s="45"/>
      <c r="H147" s="45"/>
      <c r="I147" s="45"/>
      <c r="J147" s="45"/>
      <c r="K147" s="45"/>
      <c r="L147" s="45"/>
      <c r="M147" s="45"/>
      <c r="N147" s="45"/>
      <c r="O147" s="45"/>
      <c r="P147" s="45"/>
      <c r="Q147" s="45"/>
    </row>
    <row r="148" spans="1:17" ht="30" customHeight="1">
      <c r="A148" s="45"/>
      <c r="B148" s="45"/>
      <c r="C148" s="45"/>
      <c r="D148" s="45"/>
      <c r="E148" s="422"/>
      <c r="F148" s="45"/>
      <c r="G148" s="45"/>
      <c r="H148" s="45"/>
      <c r="I148" s="45"/>
      <c r="J148" s="45"/>
      <c r="K148" s="45"/>
      <c r="L148" s="45"/>
      <c r="M148" s="45"/>
      <c r="N148" s="45"/>
      <c r="O148" s="45"/>
      <c r="P148" s="45"/>
      <c r="Q148" s="45"/>
    </row>
    <row r="149" spans="1:17" ht="30" customHeight="1">
      <c r="A149" s="45"/>
      <c r="B149" s="45"/>
      <c r="C149" s="45"/>
      <c r="D149" s="45"/>
      <c r="E149" s="422"/>
      <c r="F149" s="45"/>
      <c r="G149" s="45"/>
      <c r="H149" s="45"/>
      <c r="I149" s="45"/>
      <c r="J149" s="45"/>
      <c r="K149" s="45"/>
      <c r="L149" s="45"/>
      <c r="M149" s="45"/>
      <c r="N149" s="45"/>
      <c r="O149" s="45"/>
      <c r="P149" s="45"/>
      <c r="Q149" s="45"/>
    </row>
    <row r="150" spans="1:17" ht="30" customHeight="1">
      <c r="A150" s="45"/>
      <c r="B150" s="45"/>
      <c r="C150" s="45"/>
      <c r="D150" s="45"/>
      <c r="E150" s="422"/>
      <c r="F150" s="45"/>
      <c r="G150" s="45"/>
      <c r="H150" s="45"/>
      <c r="I150" s="45"/>
      <c r="J150" s="45"/>
      <c r="K150" s="45"/>
      <c r="L150" s="45"/>
      <c r="M150" s="45"/>
      <c r="N150" s="45"/>
      <c r="O150" s="45"/>
      <c r="P150" s="45"/>
      <c r="Q150" s="45"/>
    </row>
    <row r="151" spans="1:17" ht="30" customHeight="1">
      <c r="A151" s="45"/>
      <c r="B151" s="45"/>
      <c r="C151" s="45"/>
      <c r="D151" s="45"/>
      <c r="E151" s="422"/>
      <c r="F151" s="45"/>
      <c r="G151" s="45"/>
      <c r="H151" s="45"/>
      <c r="I151" s="45"/>
      <c r="J151" s="45"/>
      <c r="K151" s="45"/>
      <c r="L151" s="45"/>
      <c r="M151" s="45"/>
      <c r="N151" s="45"/>
      <c r="O151" s="45"/>
      <c r="P151" s="45"/>
      <c r="Q151" s="45"/>
    </row>
    <row r="152" spans="1:17" ht="30" customHeight="1">
      <c r="A152" s="45"/>
      <c r="B152" s="45"/>
      <c r="C152" s="45"/>
      <c r="D152" s="45"/>
      <c r="E152" s="422"/>
      <c r="F152" s="45"/>
      <c r="G152" s="45"/>
      <c r="H152" s="45"/>
      <c r="I152" s="45"/>
      <c r="J152" s="45"/>
      <c r="K152" s="45"/>
      <c r="L152" s="45"/>
      <c r="M152" s="45"/>
      <c r="N152" s="45"/>
      <c r="O152" s="45"/>
      <c r="P152" s="45"/>
      <c r="Q152" s="45"/>
    </row>
    <row r="153" spans="1:17" ht="30" customHeight="1">
      <c r="A153" s="45"/>
      <c r="B153" s="45"/>
      <c r="C153" s="45"/>
      <c r="D153" s="45"/>
      <c r="E153" s="422"/>
      <c r="F153" s="45"/>
      <c r="G153" s="45"/>
      <c r="H153" s="45"/>
      <c r="I153" s="45"/>
      <c r="J153" s="45"/>
      <c r="K153" s="45"/>
      <c r="L153" s="45"/>
      <c r="M153" s="45"/>
      <c r="N153" s="45"/>
      <c r="O153" s="45"/>
      <c r="P153" s="45"/>
      <c r="Q153" s="45"/>
    </row>
    <row r="154" spans="1:17" ht="30" customHeight="1">
      <c r="A154" s="45"/>
      <c r="B154" s="45"/>
      <c r="C154" s="45"/>
      <c r="D154" s="45"/>
      <c r="E154" s="422"/>
      <c r="F154" s="45"/>
      <c r="G154" s="45"/>
      <c r="H154" s="45"/>
      <c r="I154" s="45"/>
      <c r="J154" s="45"/>
      <c r="K154" s="45"/>
      <c r="L154" s="45"/>
      <c r="M154" s="45"/>
      <c r="N154" s="45"/>
      <c r="O154" s="45"/>
      <c r="P154" s="45"/>
      <c r="Q154" s="45"/>
    </row>
    <row r="155" spans="1:17" ht="30" customHeight="1">
      <c r="A155" s="45"/>
      <c r="B155" s="45"/>
      <c r="C155" s="45"/>
      <c r="D155" s="45"/>
      <c r="E155" s="422"/>
      <c r="F155" s="45"/>
      <c r="G155" s="45"/>
      <c r="H155" s="45"/>
      <c r="I155" s="45"/>
      <c r="J155" s="45"/>
      <c r="K155" s="45"/>
      <c r="L155" s="45"/>
      <c r="M155" s="45"/>
      <c r="N155" s="45"/>
      <c r="O155" s="45"/>
      <c r="P155" s="45"/>
      <c r="Q155" s="45"/>
    </row>
    <row r="156" spans="1:17" ht="30" customHeight="1">
      <c r="A156" s="45"/>
      <c r="B156" s="45"/>
      <c r="C156" s="45"/>
      <c r="D156" s="45"/>
      <c r="E156" s="422"/>
      <c r="F156" s="45"/>
      <c r="G156" s="45"/>
      <c r="H156" s="45"/>
      <c r="I156" s="45"/>
      <c r="J156" s="45"/>
      <c r="K156" s="45"/>
      <c r="L156" s="45"/>
      <c r="M156" s="45"/>
      <c r="N156" s="45"/>
      <c r="O156" s="45"/>
      <c r="P156" s="45"/>
      <c r="Q156" s="45"/>
    </row>
    <row r="157" spans="1:17" ht="30" customHeight="1">
      <c r="A157" s="45"/>
      <c r="B157" s="45"/>
      <c r="C157" s="45"/>
      <c r="D157" s="45"/>
      <c r="E157" s="422"/>
      <c r="F157" s="45"/>
      <c r="G157" s="45"/>
      <c r="H157" s="45"/>
      <c r="I157" s="45"/>
      <c r="J157" s="45"/>
      <c r="K157" s="45"/>
      <c r="L157" s="45"/>
      <c r="M157" s="45"/>
      <c r="N157" s="45"/>
      <c r="O157" s="45"/>
      <c r="P157" s="45"/>
      <c r="Q157" s="45"/>
    </row>
    <row r="158" spans="1:17" ht="30" customHeight="1">
      <c r="A158" s="45"/>
      <c r="B158" s="45"/>
      <c r="C158" s="45"/>
      <c r="D158" s="45"/>
      <c r="E158" s="422"/>
      <c r="F158" s="45"/>
      <c r="G158" s="45"/>
      <c r="H158" s="45"/>
      <c r="I158" s="45"/>
      <c r="J158" s="45"/>
      <c r="K158" s="45"/>
      <c r="L158" s="45"/>
      <c r="M158" s="45"/>
      <c r="N158" s="45"/>
      <c r="O158" s="45"/>
      <c r="P158" s="45"/>
      <c r="Q158" s="45"/>
    </row>
    <row r="159" spans="1:17" ht="30" customHeight="1">
      <c r="A159" s="45"/>
      <c r="B159" s="45"/>
      <c r="C159" s="45"/>
      <c r="D159" s="45"/>
      <c r="E159" s="422"/>
      <c r="F159" s="45"/>
      <c r="G159" s="45"/>
      <c r="H159" s="45"/>
      <c r="I159" s="45"/>
      <c r="J159" s="45"/>
      <c r="K159" s="45"/>
      <c r="L159" s="45"/>
      <c r="M159" s="45"/>
      <c r="N159" s="45"/>
      <c r="O159" s="45"/>
      <c r="P159" s="45"/>
      <c r="Q159" s="45"/>
    </row>
    <row r="160" spans="1:17" ht="30" customHeight="1">
      <c r="A160" s="45"/>
      <c r="B160" s="45"/>
      <c r="C160" s="45"/>
      <c r="D160" s="45"/>
      <c r="E160" s="422"/>
      <c r="F160" s="45"/>
      <c r="G160" s="45"/>
      <c r="H160" s="45"/>
      <c r="I160" s="45"/>
      <c r="J160" s="45"/>
      <c r="K160" s="45"/>
      <c r="L160" s="45"/>
      <c r="M160" s="45"/>
      <c r="N160" s="45"/>
      <c r="O160" s="45"/>
      <c r="P160" s="45"/>
      <c r="Q160" s="45"/>
    </row>
    <row r="161" spans="1:17" ht="30" customHeight="1">
      <c r="A161" s="45"/>
      <c r="B161" s="45"/>
      <c r="C161" s="45"/>
      <c r="D161" s="45"/>
      <c r="E161" s="422"/>
      <c r="F161" s="45"/>
      <c r="G161" s="45"/>
      <c r="H161" s="45"/>
      <c r="I161" s="45"/>
      <c r="J161" s="45"/>
      <c r="K161" s="45"/>
      <c r="L161" s="45"/>
      <c r="M161" s="45"/>
      <c r="N161" s="45"/>
      <c r="O161" s="45"/>
      <c r="P161" s="45"/>
      <c r="Q161" s="45"/>
    </row>
    <row r="162" spans="1:17" ht="30" customHeight="1">
      <c r="A162" s="45"/>
      <c r="B162" s="45"/>
      <c r="C162" s="45"/>
      <c r="D162" s="45"/>
      <c r="E162" s="422"/>
      <c r="F162" s="45"/>
      <c r="G162" s="45"/>
      <c r="H162" s="45"/>
      <c r="I162" s="45"/>
      <c r="J162" s="45"/>
      <c r="K162" s="45"/>
      <c r="L162" s="45"/>
      <c r="M162" s="45"/>
      <c r="N162" s="45"/>
      <c r="O162" s="45"/>
      <c r="P162" s="45"/>
      <c r="Q162" s="45"/>
    </row>
    <row r="163" spans="1:17" ht="30" customHeight="1">
      <c r="A163" s="45"/>
      <c r="B163" s="45"/>
      <c r="C163" s="45"/>
      <c r="D163" s="45"/>
      <c r="E163" s="422"/>
      <c r="F163" s="45"/>
      <c r="G163" s="45"/>
      <c r="H163" s="45"/>
      <c r="I163" s="45"/>
      <c r="J163" s="45"/>
      <c r="K163" s="45"/>
      <c r="L163" s="45"/>
      <c r="M163" s="45"/>
      <c r="N163" s="45"/>
      <c r="O163" s="45"/>
      <c r="P163" s="45"/>
      <c r="Q163" s="45"/>
    </row>
    <row r="164" spans="1:17" ht="30" customHeight="1">
      <c r="A164" s="45"/>
      <c r="B164" s="45"/>
      <c r="C164" s="45"/>
      <c r="D164" s="45"/>
      <c r="E164" s="422"/>
      <c r="F164" s="45"/>
      <c r="G164" s="45"/>
      <c r="H164" s="45"/>
      <c r="I164" s="45"/>
      <c r="J164" s="45"/>
      <c r="K164" s="45"/>
      <c r="L164" s="45"/>
      <c r="M164" s="45"/>
      <c r="N164" s="45"/>
      <c r="O164" s="45"/>
      <c r="P164" s="45"/>
      <c r="Q164" s="45"/>
    </row>
    <row r="165" spans="1:17" ht="30" customHeight="1">
      <c r="A165" s="45"/>
      <c r="B165" s="45"/>
      <c r="C165" s="45"/>
      <c r="D165" s="45"/>
      <c r="E165" s="422"/>
      <c r="F165" s="45"/>
      <c r="G165" s="45"/>
      <c r="H165" s="45"/>
      <c r="I165" s="45"/>
      <c r="J165" s="45"/>
      <c r="K165" s="45"/>
      <c r="L165" s="45"/>
      <c r="M165" s="45"/>
      <c r="N165" s="45"/>
      <c r="O165" s="45"/>
      <c r="P165" s="45"/>
      <c r="Q165" s="45"/>
    </row>
    <row r="166" spans="1:17" ht="30" customHeight="1">
      <c r="A166" s="45"/>
      <c r="B166" s="45"/>
      <c r="C166" s="45"/>
      <c r="D166" s="45"/>
      <c r="E166" s="422"/>
      <c r="F166" s="45"/>
      <c r="G166" s="45"/>
      <c r="H166" s="45"/>
      <c r="I166" s="45"/>
      <c r="J166" s="45"/>
      <c r="K166" s="45"/>
      <c r="L166" s="45"/>
      <c r="M166" s="45"/>
      <c r="N166" s="45"/>
      <c r="O166" s="45"/>
      <c r="P166" s="45"/>
      <c r="Q166" s="45"/>
    </row>
    <row r="167" spans="1:17" ht="30" customHeight="1">
      <c r="A167" s="45"/>
      <c r="B167" s="45"/>
      <c r="C167" s="45"/>
      <c r="D167" s="45"/>
      <c r="E167" s="422"/>
      <c r="F167" s="45"/>
      <c r="G167" s="45"/>
      <c r="H167" s="45"/>
      <c r="I167" s="45"/>
      <c r="J167" s="45"/>
      <c r="K167" s="45"/>
      <c r="L167" s="45"/>
      <c r="M167" s="45"/>
      <c r="N167" s="45"/>
      <c r="O167" s="45"/>
      <c r="P167" s="45"/>
      <c r="Q167" s="45"/>
    </row>
    <row r="168" spans="1:17" ht="30" customHeight="1">
      <c r="A168" s="45"/>
      <c r="B168" s="45"/>
      <c r="C168" s="45"/>
      <c r="D168" s="45"/>
      <c r="E168" s="422"/>
      <c r="F168" s="45"/>
      <c r="G168" s="45"/>
      <c r="H168" s="45"/>
      <c r="I168" s="45"/>
      <c r="J168" s="45"/>
      <c r="K168" s="45"/>
      <c r="L168" s="45"/>
      <c r="M168" s="45"/>
      <c r="N168" s="45"/>
      <c r="O168" s="45"/>
      <c r="P168" s="45"/>
      <c r="Q168" s="45"/>
    </row>
    <row r="169" spans="1:17" ht="30" customHeight="1">
      <c r="A169" s="45"/>
      <c r="B169" s="45"/>
      <c r="C169" s="45"/>
      <c r="D169" s="45"/>
      <c r="E169" s="422"/>
      <c r="F169" s="45"/>
      <c r="G169" s="45"/>
      <c r="H169" s="45"/>
      <c r="I169" s="45"/>
      <c r="J169" s="45"/>
      <c r="K169" s="45"/>
      <c r="L169" s="45"/>
      <c r="M169" s="45"/>
      <c r="N169" s="45"/>
      <c r="O169" s="45"/>
      <c r="P169" s="45"/>
      <c r="Q169" s="45"/>
    </row>
    <row r="170" spans="1:17" ht="30" customHeight="1">
      <c r="A170" s="45"/>
      <c r="B170" s="45"/>
      <c r="C170" s="45"/>
      <c r="D170" s="45"/>
      <c r="E170" s="422"/>
      <c r="F170" s="45"/>
      <c r="G170" s="45"/>
      <c r="H170" s="45"/>
      <c r="I170" s="45"/>
      <c r="J170" s="45"/>
      <c r="K170" s="45"/>
      <c r="L170" s="45"/>
      <c r="M170" s="45"/>
      <c r="N170" s="45"/>
      <c r="O170" s="45"/>
      <c r="P170" s="45"/>
      <c r="Q170" s="45"/>
    </row>
    <row r="171" spans="1:17" ht="30" customHeight="1">
      <c r="A171" s="45"/>
      <c r="B171" s="45"/>
      <c r="C171" s="45"/>
      <c r="D171" s="45"/>
      <c r="E171" s="422"/>
      <c r="F171" s="45"/>
      <c r="G171" s="45"/>
      <c r="H171" s="45"/>
      <c r="I171" s="45"/>
      <c r="J171" s="45"/>
      <c r="K171" s="45"/>
      <c r="L171" s="45"/>
      <c r="M171" s="45"/>
      <c r="N171" s="45"/>
      <c r="O171" s="45"/>
      <c r="P171" s="45"/>
      <c r="Q171" s="45"/>
    </row>
    <row r="172" spans="1:17" ht="30" customHeight="1">
      <c r="A172" s="45"/>
      <c r="B172" s="45"/>
      <c r="C172" s="45"/>
      <c r="D172" s="45"/>
      <c r="E172" s="422"/>
      <c r="F172" s="45"/>
      <c r="G172" s="45"/>
      <c r="H172" s="45"/>
      <c r="I172" s="45"/>
      <c r="J172" s="45"/>
      <c r="K172" s="45"/>
      <c r="L172" s="45"/>
      <c r="M172" s="45"/>
      <c r="N172" s="45"/>
      <c r="O172" s="45"/>
      <c r="P172" s="45"/>
      <c r="Q172" s="45"/>
    </row>
    <row r="173" spans="1:17" ht="30" customHeight="1">
      <c r="A173" s="45"/>
      <c r="B173" s="45"/>
      <c r="C173" s="45"/>
      <c r="D173" s="45"/>
      <c r="E173" s="422"/>
      <c r="F173" s="45"/>
      <c r="G173" s="45"/>
      <c r="H173" s="45"/>
      <c r="I173" s="45"/>
      <c r="J173" s="45"/>
      <c r="K173" s="45"/>
      <c r="L173" s="45"/>
      <c r="M173" s="45"/>
      <c r="N173" s="45"/>
      <c r="O173" s="45"/>
      <c r="P173" s="45"/>
      <c r="Q173" s="45"/>
    </row>
    <row r="174" spans="1:17" ht="30" customHeight="1">
      <c r="A174" s="45"/>
      <c r="B174" s="45"/>
      <c r="C174" s="45"/>
      <c r="D174" s="45"/>
      <c r="E174" s="422"/>
      <c r="F174" s="45"/>
      <c r="G174" s="45"/>
      <c r="H174" s="45"/>
      <c r="I174" s="45"/>
      <c r="J174" s="45"/>
      <c r="K174" s="45"/>
      <c r="L174" s="45"/>
      <c r="M174" s="45"/>
      <c r="N174" s="45"/>
      <c r="O174" s="45"/>
      <c r="P174" s="45"/>
      <c r="Q174" s="45"/>
    </row>
    <row r="175" spans="1:17" ht="30" customHeight="1">
      <c r="A175" s="45"/>
      <c r="B175" s="45"/>
      <c r="C175" s="45"/>
      <c r="D175" s="45"/>
      <c r="E175" s="422"/>
      <c r="F175" s="45"/>
      <c r="G175" s="45"/>
      <c r="H175" s="45"/>
      <c r="I175" s="45"/>
      <c r="J175" s="45"/>
      <c r="K175" s="45"/>
      <c r="L175" s="45"/>
      <c r="M175" s="45"/>
      <c r="N175" s="45"/>
      <c r="O175" s="45"/>
      <c r="P175" s="45"/>
      <c r="Q175" s="45"/>
    </row>
    <row r="176" spans="1:17" ht="30" customHeight="1">
      <c r="A176" s="45"/>
      <c r="B176" s="45"/>
      <c r="C176" s="45"/>
      <c r="D176" s="45"/>
      <c r="E176" s="422"/>
      <c r="F176" s="45"/>
      <c r="G176" s="45"/>
      <c r="H176" s="45"/>
      <c r="I176" s="45"/>
      <c r="J176" s="45"/>
      <c r="K176" s="45"/>
      <c r="L176" s="45"/>
      <c r="M176" s="45"/>
      <c r="N176" s="45"/>
      <c r="O176" s="45"/>
      <c r="P176" s="45"/>
      <c r="Q176" s="45"/>
    </row>
    <row r="177" spans="1:17" ht="30" customHeight="1">
      <c r="A177" s="45"/>
      <c r="B177" s="45"/>
      <c r="C177" s="45"/>
      <c r="D177" s="45"/>
      <c r="E177" s="422"/>
      <c r="F177" s="45"/>
      <c r="G177" s="45"/>
      <c r="H177" s="45"/>
      <c r="I177" s="45"/>
      <c r="J177" s="45"/>
      <c r="K177" s="45"/>
      <c r="L177" s="45"/>
      <c r="M177" s="45"/>
      <c r="N177" s="45"/>
      <c r="O177" s="45"/>
      <c r="P177" s="45"/>
      <c r="Q177" s="45"/>
    </row>
    <row r="178" spans="1:17" ht="30" customHeight="1">
      <c r="A178" s="45"/>
      <c r="B178" s="45"/>
      <c r="C178" s="45"/>
      <c r="D178" s="45"/>
      <c r="E178" s="422"/>
      <c r="F178" s="45"/>
      <c r="G178" s="45"/>
      <c r="H178" s="45"/>
      <c r="I178" s="45"/>
      <c r="J178" s="45"/>
      <c r="K178" s="45"/>
      <c r="L178" s="45"/>
      <c r="M178" s="45"/>
      <c r="N178" s="45"/>
      <c r="O178" s="45"/>
      <c r="P178" s="45"/>
      <c r="Q178" s="45"/>
    </row>
    <row r="179" spans="1:17" ht="30" customHeight="1">
      <c r="A179" s="45"/>
      <c r="B179" s="45"/>
      <c r="C179" s="45"/>
      <c r="D179" s="45"/>
      <c r="E179" s="422"/>
      <c r="F179" s="45"/>
      <c r="G179" s="45"/>
      <c r="H179" s="45"/>
      <c r="I179" s="45"/>
      <c r="J179" s="45"/>
      <c r="K179" s="45"/>
      <c r="L179" s="45"/>
      <c r="M179" s="45"/>
      <c r="N179" s="45"/>
      <c r="O179" s="45"/>
      <c r="P179" s="45"/>
      <c r="Q179" s="45"/>
    </row>
    <row r="180" spans="1:17" ht="30" customHeight="1">
      <c r="A180" s="45"/>
      <c r="B180" s="45"/>
      <c r="C180" s="45"/>
      <c r="D180" s="45"/>
      <c r="E180" s="422"/>
      <c r="F180" s="45"/>
      <c r="G180" s="45"/>
      <c r="H180" s="45"/>
      <c r="I180" s="45"/>
      <c r="J180" s="45"/>
      <c r="K180" s="45"/>
      <c r="L180" s="45"/>
      <c r="M180" s="45"/>
      <c r="N180" s="45"/>
      <c r="O180" s="45"/>
      <c r="P180" s="45"/>
      <c r="Q180" s="45"/>
    </row>
    <row r="181" spans="1:17" ht="30" customHeight="1">
      <c r="A181" s="45"/>
      <c r="B181" s="45"/>
      <c r="C181" s="45"/>
      <c r="D181" s="45"/>
      <c r="E181" s="422"/>
      <c r="F181" s="45"/>
      <c r="G181" s="45"/>
      <c r="H181" s="45"/>
      <c r="I181" s="45"/>
      <c r="J181" s="45"/>
      <c r="K181" s="45"/>
      <c r="L181" s="45"/>
      <c r="M181" s="45"/>
      <c r="N181" s="45"/>
      <c r="O181" s="45"/>
      <c r="P181" s="45"/>
      <c r="Q181" s="45"/>
    </row>
    <row r="182" spans="1:17" ht="30" customHeight="1">
      <c r="A182" s="45"/>
      <c r="B182" s="45"/>
      <c r="C182" s="45"/>
      <c r="D182" s="45"/>
      <c r="E182" s="422"/>
      <c r="F182" s="45"/>
      <c r="G182" s="45"/>
      <c r="H182" s="45"/>
      <c r="I182" s="45"/>
      <c r="J182" s="45"/>
      <c r="K182" s="45"/>
      <c r="L182" s="45"/>
      <c r="M182" s="45"/>
      <c r="N182" s="45"/>
      <c r="O182" s="45"/>
      <c r="P182" s="45"/>
      <c r="Q182" s="45"/>
    </row>
    <row r="183" spans="1:17" ht="30" customHeight="1">
      <c r="A183" s="45"/>
      <c r="B183" s="45"/>
      <c r="C183" s="45"/>
      <c r="D183" s="45"/>
      <c r="E183" s="422"/>
      <c r="F183" s="45"/>
      <c r="G183" s="45"/>
      <c r="H183" s="45"/>
      <c r="I183" s="45"/>
      <c r="J183" s="45"/>
      <c r="K183" s="45"/>
      <c r="L183" s="45"/>
      <c r="M183" s="45"/>
      <c r="N183" s="45"/>
      <c r="O183" s="45"/>
      <c r="P183" s="45"/>
      <c r="Q183" s="45"/>
    </row>
    <row r="184" spans="1:17" ht="30" customHeight="1">
      <c r="A184" s="45"/>
      <c r="B184" s="45"/>
      <c r="C184" s="45"/>
      <c r="D184" s="45"/>
      <c r="E184" s="422"/>
      <c r="F184" s="45"/>
      <c r="G184" s="45"/>
      <c r="H184" s="45"/>
      <c r="I184" s="45"/>
      <c r="J184" s="45"/>
      <c r="K184" s="45"/>
      <c r="L184" s="45"/>
      <c r="M184" s="45"/>
      <c r="N184" s="45"/>
      <c r="O184" s="45"/>
      <c r="P184" s="45"/>
      <c r="Q184" s="45"/>
    </row>
    <row r="185" spans="1:17" ht="30" customHeight="1">
      <c r="A185" s="45"/>
      <c r="B185" s="45"/>
      <c r="C185" s="45"/>
      <c r="D185" s="45"/>
      <c r="E185" s="422"/>
      <c r="F185" s="45"/>
      <c r="G185" s="45"/>
      <c r="H185" s="45"/>
      <c r="I185" s="45"/>
      <c r="J185" s="45"/>
      <c r="K185" s="45"/>
      <c r="L185" s="45"/>
      <c r="M185" s="45"/>
      <c r="N185" s="45"/>
      <c r="O185" s="45"/>
      <c r="P185" s="45"/>
      <c r="Q185" s="45"/>
    </row>
    <row r="186" spans="1:17" ht="30" customHeight="1">
      <c r="A186" s="45"/>
      <c r="B186" s="45"/>
      <c r="C186" s="45"/>
      <c r="D186" s="45"/>
      <c r="E186" s="422"/>
      <c r="F186" s="45"/>
      <c r="G186" s="45"/>
      <c r="H186" s="45"/>
      <c r="I186" s="45"/>
      <c r="J186" s="45"/>
      <c r="K186" s="45"/>
      <c r="L186" s="45"/>
      <c r="M186" s="45"/>
      <c r="N186" s="45"/>
      <c r="O186" s="45"/>
      <c r="P186" s="45"/>
      <c r="Q186" s="45"/>
    </row>
    <row r="187" spans="1:17" ht="30" customHeight="1">
      <c r="A187" s="45"/>
      <c r="B187" s="45"/>
      <c r="C187" s="45"/>
      <c r="D187" s="45"/>
      <c r="E187" s="422"/>
      <c r="F187" s="45"/>
      <c r="G187" s="45"/>
      <c r="H187" s="45"/>
      <c r="I187" s="45"/>
      <c r="J187" s="45"/>
      <c r="K187" s="45"/>
      <c r="L187" s="45"/>
      <c r="M187" s="45"/>
      <c r="N187" s="45"/>
      <c r="O187" s="45"/>
      <c r="P187" s="45"/>
      <c r="Q187" s="45"/>
    </row>
    <row r="188" spans="1:17" ht="30" customHeight="1">
      <c r="A188" s="45"/>
      <c r="B188" s="45"/>
      <c r="C188" s="45"/>
      <c r="D188" s="45"/>
      <c r="E188" s="422"/>
      <c r="F188" s="45"/>
      <c r="G188" s="45"/>
      <c r="H188" s="45"/>
      <c r="I188" s="45"/>
      <c r="J188" s="45"/>
      <c r="K188" s="45"/>
      <c r="L188" s="45"/>
      <c r="M188" s="45"/>
      <c r="N188" s="45"/>
      <c r="O188" s="45"/>
      <c r="P188" s="45"/>
      <c r="Q188" s="45"/>
    </row>
    <row r="189" spans="1:17" ht="30" customHeight="1">
      <c r="A189" s="45"/>
      <c r="B189" s="45"/>
      <c r="C189" s="45"/>
      <c r="D189" s="45"/>
      <c r="E189" s="422"/>
      <c r="F189" s="45"/>
      <c r="G189" s="45"/>
      <c r="H189" s="45"/>
      <c r="I189" s="45"/>
      <c r="J189" s="45"/>
      <c r="K189" s="45"/>
      <c r="L189" s="45"/>
      <c r="M189" s="45"/>
      <c r="N189" s="45"/>
      <c r="O189" s="45"/>
      <c r="P189" s="45"/>
      <c r="Q189" s="45"/>
    </row>
    <row r="190" spans="1:17" ht="30" customHeight="1">
      <c r="A190" s="45"/>
      <c r="B190" s="45"/>
      <c r="C190" s="45"/>
      <c r="D190" s="45"/>
      <c r="E190" s="422"/>
      <c r="F190" s="45"/>
      <c r="G190" s="45"/>
      <c r="H190" s="45"/>
      <c r="I190" s="45"/>
      <c r="J190" s="45"/>
      <c r="K190" s="45"/>
      <c r="L190" s="45"/>
      <c r="M190" s="45"/>
      <c r="N190" s="45"/>
      <c r="O190" s="45"/>
      <c r="P190" s="45"/>
      <c r="Q190" s="45"/>
    </row>
    <row r="191" spans="1:17" ht="30" customHeight="1">
      <c r="A191" s="45"/>
      <c r="B191" s="45"/>
      <c r="C191" s="45"/>
      <c r="D191" s="45"/>
      <c r="E191" s="422"/>
      <c r="F191" s="45"/>
      <c r="G191" s="45"/>
      <c r="H191" s="45"/>
      <c r="I191" s="45"/>
      <c r="J191" s="45"/>
      <c r="K191" s="45"/>
      <c r="L191" s="45"/>
      <c r="M191" s="45"/>
      <c r="N191" s="45"/>
      <c r="O191" s="45"/>
      <c r="P191" s="45"/>
      <c r="Q191" s="45"/>
    </row>
    <row r="192" spans="1:17" ht="30" customHeight="1">
      <c r="A192" s="45"/>
      <c r="B192" s="45"/>
      <c r="C192" s="45"/>
      <c r="D192" s="45"/>
      <c r="E192" s="422"/>
      <c r="F192" s="45"/>
      <c r="G192" s="45"/>
      <c r="H192" s="45"/>
      <c r="I192" s="45"/>
      <c r="J192" s="45"/>
      <c r="K192" s="45"/>
      <c r="L192" s="45"/>
      <c r="M192" s="45"/>
      <c r="N192" s="45"/>
      <c r="O192" s="45"/>
      <c r="P192" s="45"/>
      <c r="Q192" s="45"/>
    </row>
    <row r="193" spans="1:17" ht="30" customHeight="1">
      <c r="A193" s="45"/>
      <c r="B193" s="45"/>
      <c r="C193" s="45"/>
      <c r="D193" s="45"/>
      <c r="E193" s="422"/>
      <c r="F193" s="45"/>
      <c r="G193" s="45"/>
      <c r="H193" s="45"/>
      <c r="I193" s="45"/>
      <c r="J193" s="45"/>
      <c r="K193" s="45"/>
      <c r="L193" s="45"/>
      <c r="M193" s="45"/>
      <c r="N193" s="45"/>
      <c r="O193" s="45"/>
      <c r="P193" s="45"/>
      <c r="Q193" s="45"/>
    </row>
    <row r="194" spans="1:17" ht="30" customHeight="1">
      <c r="A194" s="45"/>
      <c r="B194" s="45"/>
      <c r="C194" s="45"/>
      <c r="D194" s="45"/>
      <c r="E194" s="422"/>
      <c r="F194" s="45"/>
      <c r="G194" s="45"/>
      <c r="H194" s="45"/>
      <c r="I194" s="45"/>
      <c r="J194" s="45"/>
      <c r="K194" s="45"/>
      <c r="L194" s="45"/>
      <c r="M194" s="45"/>
      <c r="N194" s="45"/>
      <c r="O194" s="45"/>
      <c r="P194" s="45"/>
      <c r="Q194" s="45"/>
    </row>
    <row r="195" spans="1:17" ht="30" customHeight="1">
      <c r="A195" s="45"/>
      <c r="B195" s="45"/>
      <c r="C195" s="45"/>
      <c r="D195" s="45"/>
      <c r="E195" s="422"/>
      <c r="F195" s="45"/>
      <c r="G195" s="45"/>
      <c r="H195" s="45"/>
      <c r="I195" s="45"/>
      <c r="J195" s="45"/>
      <c r="K195" s="45"/>
      <c r="L195" s="45"/>
      <c r="M195" s="45"/>
      <c r="N195" s="45"/>
      <c r="O195" s="45"/>
      <c r="P195" s="45"/>
      <c r="Q195" s="45"/>
    </row>
    <row r="196" spans="1:17" ht="30" customHeight="1">
      <c r="A196" s="45"/>
      <c r="B196" s="45"/>
      <c r="C196" s="45"/>
      <c r="D196" s="45"/>
      <c r="E196" s="422"/>
      <c r="F196" s="45"/>
      <c r="G196" s="45"/>
      <c r="H196" s="45"/>
      <c r="I196" s="45"/>
      <c r="J196" s="45"/>
      <c r="K196" s="45"/>
      <c r="L196" s="45"/>
      <c r="M196" s="45"/>
      <c r="N196" s="45"/>
      <c r="O196" s="45"/>
      <c r="P196" s="45"/>
      <c r="Q196" s="45"/>
    </row>
    <row r="197" spans="1:17" ht="30" customHeight="1">
      <c r="A197" s="45"/>
      <c r="B197" s="45"/>
      <c r="C197" s="45"/>
      <c r="D197" s="45"/>
      <c r="E197" s="422"/>
      <c r="F197" s="45"/>
      <c r="G197" s="45"/>
      <c r="H197" s="45"/>
      <c r="I197" s="45"/>
      <c r="J197" s="45"/>
      <c r="K197" s="45"/>
      <c r="L197" s="45"/>
      <c r="M197" s="45"/>
      <c r="N197" s="45"/>
      <c r="O197" s="45"/>
      <c r="P197" s="45"/>
      <c r="Q197" s="45"/>
    </row>
    <row r="198" spans="1:17" ht="30" customHeight="1">
      <c r="A198" s="45"/>
      <c r="B198" s="45"/>
      <c r="C198" s="45"/>
      <c r="D198" s="45"/>
      <c r="E198" s="422"/>
      <c r="F198" s="45"/>
      <c r="G198" s="45"/>
      <c r="H198" s="45"/>
      <c r="I198" s="45"/>
      <c r="J198" s="45"/>
      <c r="K198" s="45"/>
      <c r="L198" s="45"/>
      <c r="M198" s="45"/>
      <c r="N198" s="45"/>
      <c r="O198" s="45"/>
      <c r="P198" s="45"/>
      <c r="Q198" s="45"/>
    </row>
    <row r="199" spans="1:17" ht="30" customHeight="1">
      <c r="A199" s="45"/>
      <c r="B199" s="45"/>
      <c r="C199" s="45"/>
      <c r="D199" s="45"/>
      <c r="E199" s="422"/>
      <c r="F199" s="45"/>
      <c r="G199" s="45"/>
      <c r="H199" s="45"/>
      <c r="I199" s="45"/>
      <c r="J199" s="45"/>
      <c r="K199" s="45"/>
      <c r="L199" s="45"/>
      <c r="M199" s="45"/>
      <c r="N199" s="45"/>
      <c r="O199" s="45"/>
      <c r="P199" s="45"/>
      <c r="Q199" s="45"/>
    </row>
    <row r="200" spans="1:17" ht="30" customHeight="1">
      <c r="A200" s="45"/>
      <c r="B200" s="45"/>
      <c r="C200" s="45"/>
      <c r="D200" s="45"/>
      <c r="E200" s="422"/>
      <c r="F200" s="45"/>
      <c r="G200" s="45"/>
      <c r="H200" s="45"/>
      <c r="I200" s="45"/>
      <c r="J200" s="45"/>
      <c r="K200" s="45"/>
      <c r="L200" s="45"/>
      <c r="M200" s="45"/>
      <c r="N200" s="45"/>
      <c r="O200" s="45"/>
      <c r="P200" s="45"/>
      <c r="Q200" s="45"/>
    </row>
    <row r="201" spans="1:17" ht="30" customHeight="1">
      <c r="A201" s="45"/>
      <c r="B201" s="45"/>
      <c r="C201" s="45"/>
      <c r="D201" s="45"/>
      <c r="E201" s="422"/>
      <c r="F201" s="45"/>
      <c r="G201" s="45"/>
      <c r="H201" s="45"/>
      <c r="I201" s="45"/>
      <c r="J201" s="45"/>
      <c r="K201" s="45"/>
      <c r="L201" s="45"/>
      <c r="M201" s="45"/>
      <c r="N201" s="45"/>
      <c r="O201" s="45"/>
      <c r="P201" s="45"/>
      <c r="Q201" s="45"/>
    </row>
    <row r="202" spans="1:17" ht="30" customHeight="1">
      <c r="A202" s="45"/>
      <c r="B202" s="45"/>
      <c r="C202" s="45"/>
      <c r="D202" s="45"/>
      <c r="E202" s="422"/>
      <c r="F202" s="45"/>
      <c r="G202" s="45"/>
      <c r="H202" s="45"/>
      <c r="I202" s="45"/>
      <c r="J202" s="45"/>
      <c r="K202" s="45"/>
      <c r="L202" s="45"/>
      <c r="M202" s="45"/>
      <c r="N202" s="45"/>
      <c r="O202" s="45"/>
      <c r="P202" s="45"/>
      <c r="Q202" s="45"/>
    </row>
    <row r="203" spans="1:17" ht="30" customHeight="1">
      <c r="A203" s="45"/>
      <c r="B203" s="45"/>
      <c r="C203" s="45"/>
      <c r="D203" s="45"/>
      <c r="E203" s="422"/>
      <c r="F203" s="45"/>
      <c r="G203" s="45"/>
      <c r="H203" s="45"/>
      <c r="I203" s="45"/>
      <c r="J203" s="45"/>
      <c r="K203" s="45"/>
      <c r="L203" s="45"/>
      <c r="M203" s="45"/>
      <c r="N203" s="45"/>
      <c r="O203" s="45"/>
      <c r="P203" s="45"/>
      <c r="Q203" s="45"/>
    </row>
    <row r="204" spans="1:17" ht="30" customHeight="1">
      <c r="A204" s="45"/>
      <c r="B204" s="45"/>
      <c r="C204" s="45"/>
      <c r="D204" s="45"/>
      <c r="E204" s="422"/>
      <c r="F204" s="45"/>
      <c r="G204" s="45"/>
      <c r="H204" s="45"/>
      <c r="I204" s="45"/>
      <c r="J204" s="45"/>
      <c r="K204" s="45"/>
      <c r="L204" s="45"/>
      <c r="M204" s="45"/>
      <c r="N204" s="45"/>
      <c r="O204" s="45"/>
      <c r="P204" s="45"/>
      <c r="Q204" s="45"/>
    </row>
    <row r="205" spans="1:17" ht="30" customHeight="1">
      <c r="A205" s="45"/>
      <c r="B205" s="45"/>
      <c r="C205" s="45"/>
      <c r="D205" s="45"/>
      <c r="E205" s="422"/>
      <c r="F205" s="45"/>
      <c r="G205" s="45"/>
      <c r="H205" s="45"/>
      <c r="I205" s="45"/>
      <c r="J205" s="45"/>
      <c r="K205" s="45"/>
      <c r="L205" s="45"/>
      <c r="M205" s="45"/>
      <c r="N205" s="45"/>
      <c r="O205" s="45"/>
      <c r="P205" s="45"/>
      <c r="Q205" s="45"/>
    </row>
    <row r="206" spans="1:17" ht="30" customHeight="1">
      <c r="A206" s="45"/>
      <c r="B206" s="45"/>
      <c r="C206" s="45"/>
      <c r="D206" s="45"/>
      <c r="E206" s="422"/>
      <c r="F206" s="45"/>
      <c r="G206" s="45"/>
      <c r="H206" s="45"/>
      <c r="I206" s="45"/>
      <c r="J206" s="45"/>
      <c r="K206" s="45"/>
      <c r="L206" s="45"/>
      <c r="M206" s="45"/>
      <c r="N206" s="45"/>
      <c r="O206" s="45"/>
      <c r="P206" s="45"/>
      <c r="Q206" s="45"/>
    </row>
    <row r="207" spans="1:17" ht="30" customHeight="1">
      <c r="A207" s="45"/>
      <c r="B207" s="45"/>
      <c r="C207" s="45"/>
      <c r="D207" s="45"/>
      <c r="E207" s="422"/>
      <c r="F207" s="45"/>
      <c r="G207" s="45"/>
      <c r="H207" s="45"/>
      <c r="I207" s="45"/>
      <c r="J207" s="45"/>
      <c r="K207" s="45"/>
      <c r="L207" s="45"/>
      <c r="M207" s="45"/>
      <c r="N207" s="45"/>
      <c r="O207" s="45"/>
      <c r="P207" s="45"/>
      <c r="Q207" s="45"/>
    </row>
    <row r="208" spans="1:17" ht="30" customHeight="1">
      <c r="A208" s="45"/>
      <c r="B208" s="45"/>
      <c r="C208" s="45"/>
      <c r="D208" s="45"/>
      <c r="E208" s="422"/>
      <c r="F208" s="45"/>
      <c r="G208" s="45"/>
      <c r="H208" s="45"/>
      <c r="I208" s="45"/>
      <c r="J208" s="45"/>
      <c r="K208" s="45"/>
      <c r="L208" s="45"/>
      <c r="M208" s="45"/>
      <c r="N208" s="45"/>
      <c r="O208" s="45"/>
      <c r="P208" s="45"/>
      <c r="Q208" s="45"/>
    </row>
    <row r="209" spans="1:17" ht="30" customHeight="1">
      <c r="A209" s="45"/>
      <c r="B209" s="45"/>
      <c r="C209" s="45"/>
      <c r="D209" s="45"/>
      <c r="E209" s="422"/>
      <c r="F209" s="45"/>
      <c r="G209" s="45"/>
      <c r="H209" s="45"/>
      <c r="I209" s="45"/>
      <c r="J209" s="45"/>
      <c r="K209" s="45"/>
      <c r="L209" s="45"/>
      <c r="M209" s="45"/>
      <c r="N209" s="45"/>
      <c r="O209" s="45"/>
      <c r="P209" s="45"/>
      <c r="Q209" s="45"/>
    </row>
    <row r="210" spans="1:17" ht="30" customHeight="1">
      <c r="A210" s="45"/>
      <c r="B210" s="45"/>
      <c r="C210" s="45"/>
      <c r="D210" s="45"/>
      <c r="E210" s="422"/>
      <c r="F210" s="45"/>
      <c r="G210" s="45"/>
      <c r="H210" s="45"/>
      <c r="I210" s="45"/>
      <c r="J210" s="45"/>
      <c r="K210" s="45"/>
      <c r="L210" s="45"/>
      <c r="M210" s="45"/>
      <c r="N210" s="45"/>
      <c r="O210" s="45"/>
      <c r="P210" s="45"/>
      <c r="Q210" s="45"/>
    </row>
    <row r="211" spans="1:17" ht="30" customHeight="1">
      <c r="A211" s="45"/>
      <c r="B211" s="45"/>
      <c r="C211" s="45"/>
      <c r="D211" s="45"/>
      <c r="E211" s="422"/>
      <c r="F211" s="45"/>
      <c r="G211" s="45"/>
      <c r="H211" s="45"/>
      <c r="I211" s="45"/>
      <c r="J211" s="45"/>
      <c r="K211" s="45"/>
      <c r="L211" s="45"/>
      <c r="M211" s="45"/>
      <c r="N211" s="45"/>
      <c r="O211" s="45"/>
      <c r="P211" s="45"/>
      <c r="Q211" s="45"/>
    </row>
    <row r="212" spans="1:17" ht="30" customHeight="1">
      <c r="A212" s="45"/>
      <c r="B212" s="45"/>
      <c r="C212" s="45"/>
      <c r="D212" s="45"/>
      <c r="E212" s="422"/>
      <c r="F212" s="45"/>
      <c r="G212" s="45"/>
      <c r="H212" s="45"/>
      <c r="I212" s="45"/>
      <c r="J212" s="45"/>
      <c r="K212" s="45"/>
      <c r="L212" s="45"/>
      <c r="M212" s="45"/>
      <c r="N212" s="45"/>
      <c r="O212" s="45"/>
      <c r="P212" s="45"/>
      <c r="Q212" s="45"/>
    </row>
    <row r="213" spans="1:17" ht="30" customHeight="1">
      <c r="A213" s="45"/>
      <c r="B213" s="45"/>
      <c r="C213" s="45"/>
      <c r="D213" s="45"/>
      <c r="E213" s="422"/>
      <c r="F213" s="45"/>
      <c r="G213" s="45"/>
      <c r="H213" s="45"/>
      <c r="I213" s="45"/>
      <c r="J213" s="45"/>
      <c r="K213" s="45"/>
      <c r="L213" s="45"/>
      <c r="M213" s="45"/>
      <c r="N213" s="45"/>
      <c r="O213" s="45"/>
      <c r="P213" s="45"/>
      <c r="Q213" s="45"/>
    </row>
    <row r="214" spans="1:17" ht="30" customHeight="1">
      <c r="A214" s="45"/>
      <c r="B214" s="45"/>
      <c r="C214" s="45"/>
      <c r="D214" s="45"/>
      <c r="E214" s="422"/>
      <c r="F214" s="45"/>
      <c r="G214" s="45"/>
      <c r="H214" s="45"/>
      <c r="I214" s="45"/>
      <c r="J214" s="45"/>
      <c r="K214" s="45"/>
      <c r="L214" s="45"/>
      <c r="M214" s="45"/>
      <c r="N214" s="45"/>
      <c r="O214" s="45"/>
      <c r="P214" s="45"/>
      <c r="Q214" s="45"/>
    </row>
    <row r="215" spans="1:17" ht="30" customHeight="1">
      <c r="A215" s="45"/>
      <c r="B215" s="45"/>
      <c r="C215" s="45"/>
      <c r="D215" s="45"/>
      <c r="E215" s="422"/>
      <c r="F215" s="45"/>
      <c r="G215" s="45"/>
      <c r="H215" s="45"/>
      <c r="I215" s="45"/>
      <c r="J215" s="45"/>
      <c r="K215" s="45"/>
      <c r="L215" s="45"/>
      <c r="M215" s="45"/>
      <c r="N215" s="45"/>
      <c r="O215" s="45"/>
      <c r="P215" s="45"/>
      <c r="Q215" s="45"/>
    </row>
    <row r="216" spans="1:17" ht="30" customHeight="1">
      <c r="A216" s="45"/>
      <c r="B216" s="45"/>
      <c r="C216" s="45"/>
      <c r="D216" s="45"/>
      <c r="E216" s="422"/>
      <c r="F216" s="45"/>
      <c r="G216" s="45"/>
      <c r="H216" s="45"/>
      <c r="I216" s="45"/>
      <c r="J216" s="45"/>
      <c r="K216" s="45"/>
      <c r="L216" s="45"/>
      <c r="M216" s="45"/>
      <c r="N216" s="45"/>
      <c r="O216" s="45"/>
      <c r="P216" s="45"/>
      <c r="Q216" s="45"/>
    </row>
    <row r="217" spans="1:17" ht="30" customHeight="1">
      <c r="A217" s="45"/>
      <c r="B217" s="45"/>
      <c r="C217" s="45"/>
      <c r="D217" s="45"/>
      <c r="E217" s="422"/>
      <c r="F217" s="45"/>
      <c r="G217" s="45"/>
      <c r="H217" s="45"/>
      <c r="I217" s="45"/>
      <c r="J217" s="45"/>
      <c r="K217" s="45"/>
      <c r="L217" s="45"/>
      <c r="M217" s="45"/>
      <c r="N217" s="45"/>
      <c r="O217" s="45"/>
      <c r="P217" s="45"/>
      <c r="Q217" s="45"/>
    </row>
    <row r="218" spans="1:17" ht="30" customHeight="1">
      <c r="A218" s="45"/>
      <c r="B218" s="45"/>
      <c r="C218" s="45"/>
      <c r="D218" s="45"/>
      <c r="E218" s="422"/>
      <c r="F218" s="45"/>
      <c r="G218" s="45"/>
      <c r="H218" s="45"/>
      <c r="I218" s="45"/>
      <c r="J218" s="45"/>
      <c r="K218" s="45"/>
      <c r="L218" s="45"/>
      <c r="M218" s="45"/>
      <c r="N218" s="45"/>
      <c r="O218" s="45"/>
      <c r="P218" s="45"/>
      <c r="Q218" s="45"/>
    </row>
    <row r="219" spans="1:17" ht="30" customHeight="1">
      <c r="A219" s="45"/>
      <c r="B219" s="45"/>
      <c r="C219" s="45"/>
      <c r="D219" s="45"/>
      <c r="E219" s="422"/>
      <c r="F219" s="45"/>
      <c r="G219" s="45"/>
      <c r="H219" s="45"/>
      <c r="I219" s="45"/>
      <c r="J219" s="45"/>
      <c r="K219" s="45"/>
      <c r="L219" s="45"/>
      <c r="M219" s="45"/>
      <c r="N219" s="45"/>
      <c r="O219" s="45"/>
      <c r="P219" s="45"/>
      <c r="Q219" s="45"/>
    </row>
    <row r="220" spans="1:17" ht="30" customHeight="1">
      <c r="A220" s="45"/>
      <c r="B220" s="45"/>
      <c r="C220" s="45"/>
      <c r="D220" s="45"/>
      <c r="E220" s="422"/>
      <c r="F220" s="45"/>
      <c r="G220" s="45"/>
      <c r="H220" s="45"/>
      <c r="I220" s="45"/>
      <c r="J220" s="45"/>
      <c r="K220" s="45"/>
      <c r="L220" s="45"/>
      <c r="M220" s="45"/>
      <c r="N220" s="45"/>
      <c r="O220" s="45"/>
      <c r="P220" s="45"/>
      <c r="Q220" s="45"/>
    </row>
    <row r="221" spans="1:17" ht="30" customHeight="1">
      <c r="A221" s="45"/>
      <c r="B221" s="45"/>
      <c r="C221" s="45"/>
      <c r="D221" s="45"/>
      <c r="E221" s="422"/>
      <c r="F221" s="45"/>
      <c r="G221" s="45"/>
      <c r="H221" s="45"/>
      <c r="I221" s="45"/>
      <c r="J221" s="45"/>
      <c r="K221" s="45"/>
      <c r="L221" s="45"/>
      <c r="M221" s="45"/>
      <c r="N221" s="45"/>
      <c r="O221" s="45"/>
      <c r="P221" s="45"/>
      <c r="Q221" s="45"/>
    </row>
    <row r="222" spans="1:17" ht="30" customHeight="1">
      <c r="A222" s="45"/>
      <c r="B222" s="45"/>
      <c r="C222" s="45"/>
      <c r="D222" s="45"/>
      <c r="E222" s="422"/>
      <c r="F222" s="45"/>
      <c r="G222" s="45"/>
      <c r="H222" s="45"/>
      <c r="I222" s="45"/>
      <c r="J222" s="45"/>
      <c r="K222" s="45"/>
      <c r="L222" s="45"/>
      <c r="M222" s="45"/>
      <c r="N222" s="45"/>
      <c r="O222" s="45"/>
      <c r="P222" s="45"/>
      <c r="Q222" s="45"/>
    </row>
    <row r="223" spans="1:17" ht="30" customHeight="1">
      <c r="A223" s="45"/>
      <c r="B223" s="45"/>
      <c r="C223" s="45"/>
      <c r="D223" s="45"/>
      <c r="E223" s="422"/>
      <c r="F223" s="45"/>
      <c r="G223" s="45"/>
      <c r="H223" s="45"/>
      <c r="I223" s="45"/>
      <c r="J223" s="45"/>
      <c r="K223" s="45"/>
      <c r="L223" s="45"/>
      <c r="M223" s="45"/>
      <c r="N223" s="45"/>
      <c r="O223" s="45"/>
      <c r="P223" s="45"/>
      <c r="Q223" s="45"/>
    </row>
    <row r="224" spans="1:17" ht="30" customHeight="1">
      <c r="A224" s="45"/>
      <c r="B224" s="45"/>
      <c r="C224" s="45"/>
      <c r="D224" s="45"/>
      <c r="E224" s="422"/>
      <c r="F224" s="45"/>
      <c r="G224" s="45"/>
      <c r="H224" s="45"/>
      <c r="I224" s="45"/>
      <c r="J224" s="45"/>
      <c r="K224" s="45"/>
      <c r="L224" s="45"/>
      <c r="M224" s="45"/>
      <c r="N224" s="45"/>
      <c r="O224" s="45"/>
      <c r="P224" s="45"/>
      <c r="Q224" s="45"/>
    </row>
    <row r="225" spans="1:17" ht="30" customHeight="1">
      <c r="A225" s="45"/>
      <c r="B225" s="45"/>
      <c r="C225" s="45"/>
      <c r="D225" s="45"/>
      <c r="E225" s="422"/>
      <c r="F225" s="45"/>
      <c r="G225" s="45"/>
      <c r="H225" s="45"/>
      <c r="I225" s="45"/>
      <c r="J225" s="45"/>
      <c r="K225" s="45"/>
      <c r="L225" s="45"/>
      <c r="M225" s="45"/>
      <c r="N225" s="45"/>
      <c r="O225" s="45"/>
      <c r="P225" s="45"/>
      <c r="Q225" s="45"/>
    </row>
    <row r="226" spans="1:17" ht="30" customHeight="1">
      <c r="A226" s="45"/>
      <c r="B226" s="45"/>
      <c r="C226" s="45"/>
      <c r="D226" s="45"/>
      <c r="E226" s="422"/>
      <c r="F226" s="45"/>
      <c r="G226" s="45"/>
      <c r="H226" s="45"/>
      <c r="I226" s="45"/>
      <c r="J226" s="45"/>
      <c r="K226" s="45"/>
      <c r="L226" s="45"/>
      <c r="M226" s="45"/>
      <c r="N226" s="45"/>
      <c r="O226" s="45"/>
      <c r="P226" s="45"/>
      <c r="Q226" s="45"/>
    </row>
    <row r="227" spans="1:17" ht="30" customHeight="1">
      <c r="A227" s="45"/>
      <c r="B227" s="45"/>
      <c r="C227" s="45"/>
      <c r="D227" s="45"/>
      <c r="E227" s="422"/>
      <c r="F227" s="45"/>
      <c r="G227" s="45"/>
      <c r="H227" s="45"/>
      <c r="I227" s="45"/>
      <c r="J227" s="45"/>
      <c r="K227" s="45"/>
      <c r="L227" s="45"/>
      <c r="M227" s="45"/>
      <c r="N227" s="45"/>
      <c r="O227" s="45"/>
      <c r="P227" s="45"/>
      <c r="Q227" s="45"/>
    </row>
    <row r="228" spans="1:17" ht="30" customHeight="1">
      <c r="A228" s="45"/>
      <c r="B228" s="45"/>
      <c r="C228" s="45"/>
      <c r="D228" s="45"/>
      <c r="E228" s="422"/>
      <c r="F228" s="45"/>
      <c r="G228" s="45"/>
      <c r="H228" s="45"/>
      <c r="I228" s="45"/>
      <c r="J228" s="45"/>
      <c r="K228" s="45"/>
      <c r="L228" s="45"/>
      <c r="M228" s="45"/>
      <c r="N228" s="45"/>
      <c r="O228" s="45"/>
      <c r="P228" s="45"/>
      <c r="Q228" s="45"/>
    </row>
    <row r="229" spans="1:17" ht="30" customHeight="1">
      <c r="A229" s="45"/>
      <c r="B229" s="45"/>
      <c r="C229" s="45"/>
      <c r="D229" s="45"/>
      <c r="E229" s="422"/>
      <c r="F229" s="45"/>
      <c r="G229" s="45"/>
      <c r="H229" s="45"/>
      <c r="I229" s="45"/>
      <c r="J229" s="45"/>
      <c r="K229" s="45"/>
      <c r="L229" s="45"/>
      <c r="M229" s="45"/>
      <c r="N229" s="45"/>
      <c r="O229" s="45"/>
      <c r="P229" s="45"/>
      <c r="Q229" s="45"/>
    </row>
    <row r="230" spans="1:17" ht="30" customHeight="1">
      <c r="A230" s="45"/>
      <c r="B230" s="45"/>
      <c r="C230" s="45"/>
      <c r="D230" s="45"/>
      <c r="E230" s="422"/>
      <c r="F230" s="45"/>
      <c r="G230" s="45"/>
      <c r="H230" s="45"/>
      <c r="I230" s="45"/>
      <c r="J230" s="45"/>
      <c r="K230" s="45"/>
      <c r="L230" s="45"/>
      <c r="M230" s="45"/>
      <c r="N230" s="45"/>
      <c r="O230" s="45"/>
      <c r="P230" s="45"/>
      <c r="Q230" s="45"/>
    </row>
    <row r="231" spans="1:17" ht="30" customHeight="1">
      <c r="A231" s="45"/>
      <c r="B231" s="45"/>
      <c r="C231" s="45"/>
      <c r="D231" s="45"/>
      <c r="E231" s="422"/>
      <c r="F231" s="45"/>
      <c r="G231" s="45"/>
      <c r="H231" s="45"/>
      <c r="I231" s="45"/>
      <c r="J231" s="45"/>
      <c r="K231" s="45"/>
      <c r="L231" s="45"/>
      <c r="M231" s="45"/>
      <c r="N231" s="45"/>
      <c r="O231" s="45"/>
      <c r="P231" s="45"/>
      <c r="Q231" s="45"/>
    </row>
    <row r="232" spans="1:17" ht="30" customHeight="1">
      <c r="A232" s="45"/>
      <c r="B232" s="45"/>
      <c r="C232" s="45"/>
      <c r="D232" s="45"/>
      <c r="E232" s="422"/>
      <c r="F232" s="45"/>
      <c r="G232" s="45"/>
      <c r="H232" s="45"/>
      <c r="I232" s="45"/>
      <c r="J232" s="45"/>
      <c r="K232" s="45"/>
      <c r="L232" s="45"/>
      <c r="M232" s="45"/>
      <c r="N232" s="45"/>
      <c r="O232" s="45"/>
      <c r="P232" s="45"/>
      <c r="Q232" s="45"/>
    </row>
    <row r="233" spans="1:17" ht="30" customHeight="1">
      <c r="A233" s="45"/>
      <c r="B233" s="45"/>
      <c r="C233" s="45"/>
      <c r="D233" s="45"/>
      <c r="E233" s="422"/>
      <c r="F233" s="45"/>
      <c r="G233" s="45"/>
      <c r="H233" s="45"/>
      <c r="I233" s="45"/>
      <c r="J233" s="45"/>
      <c r="K233" s="45"/>
      <c r="L233" s="45"/>
      <c r="M233" s="45"/>
      <c r="N233" s="45"/>
      <c r="O233" s="45"/>
      <c r="P233" s="45"/>
      <c r="Q233" s="45"/>
    </row>
    <row r="234" spans="1:17" ht="30" customHeight="1">
      <c r="A234" s="45"/>
      <c r="B234" s="45"/>
      <c r="C234" s="45"/>
      <c r="D234" s="45"/>
      <c r="E234" s="422"/>
      <c r="F234" s="45"/>
      <c r="G234" s="45"/>
      <c r="H234" s="45"/>
      <c r="I234" s="45"/>
      <c r="J234" s="45"/>
      <c r="K234" s="45"/>
      <c r="L234" s="45"/>
      <c r="M234" s="45"/>
      <c r="N234" s="45"/>
      <c r="O234" s="45"/>
      <c r="P234" s="45"/>
      <c r="Q234" s="45"/>
    </row>
    <row r="235" spans="1:17" ht="30" customHeight="1">
      <c r="A235" s="45"/>
      <c r="B235" s="45"/>
      <c r="C235" s="45"/>
      <c r="D235" s="45"/>
      <c r="E235" s="422"/>
      <c r="F235" s="45"/>
      <c r="G235" s="45"/>
      <c r="H235" s="45"/>
      <c r="I235" s="45"/>
      <c r="J235" s="45"/>
      <c r="K235" s="45"/>
      <c r="L235" s="45"/>
      <c r="M235" s="45"/>
      <c r="N235" s="45"/>
      <c r="O235" s="45"/>
      <c r="P235" s="45"/>
      <c r="Q235" s="45"/>
    </row>
    <row r="236" spans="1:17" ht="30" customHeight="1">
      <c r="A236" s="45"/>
      <c r="B236" s="45"/>
      <c r="C236" s="45"/>
      <c r="D236" s="45"/>
      <c r="E236" s="422"/>
      <c r="F236" s="45"/>
      <c r="G236" s="45"/>
      <c r="H236" s="45"/>
      <c r="I236" s="45"/>
      <c r="J236" s="45"/>
      <c r="K236" s="45"/>
      <c r="L236" s="45"/>
      <c r="M236" s="45"/>
      <c r="N236" s="45"/>
      <c r="O236" s="45"/>
      <c r="P236" s="45"/>
      <c r="Q236" s="45"/>
    </row>
    <row r="237" spans="1:17" ht="30" customHeight="1">
      <c r="A237" s="45"/>
      <c r="B237" s="45"/>
      <c r="C237" s="45"/>
      <c r="D237" s="45"/>
      <c r="E237" s="422"/>
      <c r="F237" s="45"/>
      <c r="G237" s="45"/>
      <c r="H237" s="45"/>
      <c r="I237" s="45"/>
      <c r="J237" s="45"/>
      <c r="K237" s="45"/>
      <c r="L237" s="45"/>
      <c r="M237" s="45"/>
      <c r="N237" s="45"/>
      <c r="O237" s="45"/>
      <c r="P237" s="45"/>
      <c r="Q237" s="45"/>
    </row>
    <row r="238" spans="1:17" ht="30" customHeight="1">
      <c r="A238" s="45"/>
      <c r="B238" s="45"/>
      <c r="C238" s="45"/>
      <c r="D238" s="45"/>
      <c r="E238" s="422"/>
      <c r="F238" s="45"/>
      <c r="G238" s="45"/>
      <c r="H238" s="45"/>
      <c r="I238" s="45"/>
      <c r="J238" s="45"/>
      <c r="K238" s="45"/>
      <c r="L238" s="45"/>
      <c r="M238" s="45"/>
      <c r="N238" s="45"/>
      <c r="O238" s="45"/>
      <c r="P238" s="45"/>
      <c r="Q238" s="45"/>
    </row>
    <row r="239" spans="1:17" ht="30" customHeight="1">
      <c r="A239" s="45"/>
      <c r="B239" s="45"/>
      <c r="C239" s="45"/>
      <c r="D239" s="45"/>
      <c r="E239" s="422"/>
      <c r="F239" s="45"/>
      <c r="G239" s="45"/>
      <c r="H239" s="45"/>
      <c r="I239" s="45"/>
      <c r="J239" s="45"/>
      <c r="K239" s="45"/>
      <c r="L239" s="45"/>
      <c r="M239" s="45"/>
      <c r="N239" s="45"/>
      <c r="O239" s="45"/>
      <c r="P239" s="45"/>
      <c r="Q239" s="45"/>
    </row>
    <row r="240" spans="1:17" ht="30" customHeight="1">
      <c r="A240" s="45"/>
      <c r="B240" s="45"/>
      <c r="C240" s="45"/>
      <c r="D240" s="45"/>
      <c r="E240" s="422"/>
      <c r="F240" s="45"/>
      <c r="G240" s="45"/>
      <c r="H240" s="45"/>
      <c r="I240" s="45"/>
      <c r="J240" s="45"/>
      <c r="K240" s="45"/>
      <c r="L240" s="45"/>
      <c r="M240" s="45"/>
      <c r="N240" s="45"/>
      <c r="O240" s="45"/>
      <c r="P240" s="45"/>
      <c r="Q240" s="45"/>
    </row>
    <row r="241" spans="1:17" ht="30" customHeight="1">
      <c r="A241" s="45"/>
      <c r="B241" s="45"/>
      <c r="C241" s="45"/>
      <c r="D241" s="45"/>
      <c r="E241" s="422"/>
      <c r="F241" s="45"/>
      <c r="G241" s="45"/>
      <c r="H241" s="45"/>
      <c r="I241" s="45"/>
      <c r="J241" s="45"/>
      <c r="K241" s="45"/>
      <c r="L241" s="45"/>
      <c r="M241" s="45"/>
      <c r="N241" s="45"/>
      <c r="O241" s="45"/>
      <c r="P241" s="45"/>
      <c r="Q241" s="45"/>
    </row>
    <row r="242" spans="1:17" ht="30" customHeight="1">
      <c r="A242" s="45"/>
      <c r="B242" s="45"/>
      <c r="C242" s="45"/>
      <c r="D242" s="45"/>
      <c r="E242" s="422"/>
      <c r="F242" s="45"/>
      <c r="G242" s="45"/>
      <c r="H242" s="45"/>
      <c r="I242" s="45"/>
      <c r="J242" s="45"/>
      <c r="K242" s="45"/>
      <c r="L242" s="45"/>
      <c r="M242" s="45"/>
      <c r="N242" s="45"/>
      <c r="O242" s="45"/>
      <c r="P242" s="45"/>
      <c r="Q242" s="45"/>
    </row>
    <row r="243" spans="1:17" ht="30" customHeight="1">
      <c r="A243" s="45"/>
      <c r="B243" s="45"/>
      <c r="C243" s="45"/>
      <c r="D243" s="45"/>
      <c r="E243" s="422"/>
      <c r="F243" s="45"/>
      <c r="G243" s="45"/>
      <c r="H243" s="45"/>
      <c r="I243" s="45"/>
      <c r="J243" s="45"/>
      <c r="K243" s="45"/>
      <c r="L243" s="45"/>
      <c r="M243" s="45"/>
      <c r="N243" s="45"/>
      <c r="O243" s="45"/>
      <c r="P243" s="45"/>
      <c r="Q243" s="45"/>
    </row>
    <row r="244" spans="1:17" ht="30" customHeight="1">
      <c r="A244" s="45"/>
      <c r="B244" s="45"/>
      <c r="C244" s="45"/>
      <c r="D244" s="45"/>
      <c r="E244" s="422"/>
      <c r="F244" s="45"/>
      <c r="G244" s="45"/>
      <c r="H244" s="45"/>
      <c r="I244" s="45"/>
      <c r="J244" s="45"/>
      <c r="K244" s="45"/>
      <c r="L244" s="45"/>
      <c r="M244" s="45"/>
      <c r="N244" s="45"/>
      <c r="O244" s="45"/>
      <c r="P244" s="45"/>
      <c r="Q244" s="45"/>
    </row>
    <row r="245" spans="1:17" ht="30" customHeight="1">
      <c r="A245" s="45"/>
      <c r="B245" s="45"/>
      <c r="C245" s="45"/>
      <c r="D245" s="45"/>
      <c r="E245" s="422"/>
      <c r="F245" s="45"/>
      <c r="G245" s="45"/>
      <c r="H245" s="45"/>
      <c r="I245" s="45"/>
      <c r="J245" s="45"/>
      <c r="K245" s="45"/>
      <c r="L245" s="45"/>
      <c r="M245" s="45"/>
      <c r="N245" s="45"/>
      <c r="O245" s="45"/>
      <c r="P245" s="45"/>
      <c r="Q245" s="45"/>
    </row>
    <row r="246" spans="1:17" ht="30" customHeight="1">
      <c r="A246" s="45"/>
      <c r="B246" s="45"/>
      <c r="C246" s="45"/>
      <c r="D246" s="45"/>
      <c r="E246" s="422"/>
      <c r="F246" s="45"/>
      <c r="G246" s="45"/>
      <c r="H246" s="45"/>
      <c r="I246" s="45"/>
      <c r="J246" s="45"/>
      <c r="K246" s="45"/>
      <c r="L246" s="45"/>
      <c r="M246" s="45"/>
      <c r="N246" s="45"/>
      <c r="O246" s="45"/>
      <c r="P246" s="45"/>
      <c r="Q246" s="45"/>
    </row>
    <row r="247" spans="1:17" ht="30" customHeight="1">
      <c r="A247" s="45"/>
      <c r="B247" s="45"/>
      <c r="C247" s="45"/>
      <c r="D247" s="45"/>
      <c r="E247" s="422"/>
      <c r="F247" s="45"/>
      <c r="G247" s="45"/>
      <c r="H247" s="45"/>
      <c r="I247" s="45"/>
      <c r="J247" s="45"/>
      <c r="K247" s="45"/>
      <c r="L247" s="45"/>
      <c r="M247" s="45"/>
      <c r="N247" s="45"/>
      <c r="O247" s="45"/>
      <c r="P247" s="45"/>
      <c r="Q247" s="45"/>
    </row>
    <row r="248" spans="1:17" ht="30" customHeight="1">
      <c r="A248" s="45"/>
      <c r="B248" s="45"/>
      <c r="C248" s="45"/>
      <c r="D248" s="45"/>
      <c r="E248" s="422"/>
      <c r="F248" s="45"/>
      <c r="G248" s="45"/>
      <c r="H248" s="45"/>
      <c r="I248" s="45"/>
      <c r="J248" s="45"/>
      <c r="K248" s="45"/>
      <c r="L248" s="45"/>
      <c r="M248" s="45"/>
      <c r="N248" s="45"/>
      <c r="O248" s="45"/>
      <c r="P248" s="45"/>
      <c r="Q248" s="45"/>
    </row>
    <row r="249" spans="1:17" ht="30" customHeight="1">
      <c r="A249" s="45"/>
      <c r="B249" s="45"/>
      <c r="C249" s="45"/>
      <c r="D249" s="45"/>
      <c r="E249" s="422"/>
      <c r="F249" s="45"/>
      <c r="G249" s="45"/>
      <c r="H249" s="45"/>
      <c r="I249" s="45"/>
      <c r="J249" s="45"/>
      <c r="K249" s="45"/>
      <c r="L249" s="45"/>
      <c r="M249" s="45"/>
      <c r="N249" s="45"/>
      <c r="O249" s="45"/>
      <c r="P249" s="45"/>
      <c r="Q249" s="45"/>
    </row>
    <row r="250" spans="1:17" ht="30" customHeight="1">
      <c r="A250" s="45"/>
      <c r="B250" s="45"/>
      <c r="C250" s="45"/>
      <c r="D250" s="45"/>
      <c r="E250" s="422"/>
      <c r="F250" s="45"/>
      <c r="G250" s="45"/>
      <c r="H250" s="45"/>
      <c r="I250" s="45"/>
      <c r="J250" s="45"/>
      <c r="K250" s="45"/>
      <c r="L250" s="45"/>
      <c r="M250" s="45"/>
      <c r="N250" s="45"/>
      <c r="O250" s="45"/>
      <c r="P250" s="45"/>
      <c r="Q250" s="45"/>
    </row>
    <row r="251" spans="1:17" ht="30" customHeight="1">
      <c r="A251" s="45"/>
      <c r="B251" s="45"/>
      <c r="C251" s="45"/>
      <c r="D251" s="45"/>
      <c r="E251" s="422"/>
      <c r="F251" s="45"/>
      <c r="G251" s="45"/>
      <c r="H251" s="45"/>
      <c r="I251" s="45"/>
      <c r="J251" s="45"/>
      <c r="K251" s="45"/>
      <c r="L251" s="45"/>
      <c r="M251" s="45"/>
      <c r="N251" s="45"/>
      <c r="O251" s="45"/>
      <c r="P251" s="45"/>
      <c r="Q251" s="45"/>
    </row>
    <row r="252" spans="1:17" ht="30" customHeight="1">
      <c r="A252" s="45"/>
      <c r="B252" s="45"/>
      <c r="C252" s="45"/>
      <c r="D252" s="45"/>
      <c r="E252" s="422"/>
      <c r="F252" s="45"/>
      <c r="G252" s="45"/>
      <c r="H252" s="45"/>
      <c r="I252" s="45"/>
      <c r="J252" s="45"/>
      <c r="K252" s="45"/>
      <c r="L252" s="45"/>
      <c r="M252" s="45"/>
      <c r="N252" s="45"/>
      <c r="O252" s="45"/>
      <c r="P252" s="45"/>
      <c r="Q252" s="45"/>
    </row>
    <row r="253" spans="1:17" ht="30" customHeight="1">
      <c r="A253" s="45"/>
      <c r="B253" s="45"/>
      <c r="C253" s="45"/>
      <c r="D253" s="45"/>
      <c r="E253" s="422"/>
      <c r="F253" s="45"/>
      <c r="G253" s="45"/>
      <c r="H253" s="45"/>
      <c r="I253" s="45"/>
      <c r="J253" s="45"/>
      <c r="K253" s="45"/>
      <c r="L253" s="45"/>
      <c r="M253" s="45"/>
      <c r="N253" s="45"/>
      <c r="O253" s="45"/>
      <c r="P253" s="45"/>
      <c r="Q253" s="45"/>
    </row>
    <row r="254" spans="1:17" ht="30" customHeight="1">
      <c r="A254" s="45"/>
      <c r="B254" s="45"/>
      <c r="C254" s="45"/>
      <c r="D254" s="45"/>
      <c r="E254" s="422"/>
      <c r="F254" s="45"/>
      <c r="G254" s="45"/>
      <c r="H254" s="45"/>
      <c r="I254" s="45"/>
      <c r="J254" s="45"/>
      <c r="K254" s="45"/>
      <c r="L254" s="45"/>
      <c r="M254" s="45"/>
      <c r="N254" s="45"/>
      <c r="O254" s="45"/>
      <c r="P254" s="45"/>
      <c r="Q254" s="45"/>
    </row>
    <row r="255" spans="1:17" ht="30" customHeight="1">
      <c r="A255" s="45"/>
      <c r="B255" s="45"/>
      <c r="C255" s="45"/>
      <c r="D255" s="45"/>
      <c r="E255" s="422"/>
      <c r="F255" s="45"/>
      <c r="G255" s="45"/>
      <c r="H255" s="45"/>
      <c r="I255" s="45"/>
      <c r="J255" s="45"/>
      <c r="K255" s="45"/>
      <c r="L255" s="45"/>
      <c r="M255" s="45"/>
      <c r="N255" s="45"/>
      <c r="O255" s="45"/>
      <c r="P255" s="45"/>
      <c r="Q255" s="45"/>
    </row>
    <row r="256" spans="1:17" ht="30" customHeight="1">
      <c r="A256" s="45"/>
      <c r="B256" s="45"/>
      <c r="C256" s="45"/>
      <c r="D256" s="45"/>
      <c r="E256" s="422"/>
      <c r="F256" s="45"/>
      <c r="G256" s="45"/>
      <c r="H256" s="45"/>
      <c r="I256" s="45"/>
      <c r="J256" s="45"/>
      <c r="K256" s="45"/>
      <c r="L256" s="45"/>
      <c r="M256" s="45"/>
      <c r="N256" s="45"/>
      <c r="O256" s="45"/>
      <c r="P256" s="45"/>
      <c r="Q256" s="45"/>
    </row>
    <row r="257" spans="1:17" ht="30" customHeight="1">
      <c r="A257" s="45"/>
      <c r="B257" s="45"/>
      <c r="C257" s="45"/>
      <c r="D257" s="45"/>
      <c r="E257" s="422"/>
      <c r="F257" s="45"/>
      <c r="G257" s="45"/>
      <c r="H257" s="45"/>
      <c r="I257" s="45"/>
      <c r="J257" s="45"/>
      <c r="K257" s="45"/>
      <c r="L257" s="45"/>
      <c r="M257" s="45"/>
      <c r="N257" s="45"/>
      <c r="O257" s="45"/>
      <c r="P257" s="45"/>
      <c r="Q257" s="45"/>
    </row>
    <row r="258" spans="1:17" ht="30" customHeight="1">
      <c r="A258" s="45"/>
      <c r="B258" s="45"/>
      <c r="C258" s="45"/>
      <c r="D258" s="45"/>
      <c r="E258" s="422"/>
      <c r="F258" s="45"/>
      <c r="G258" s="45"/>
      <c r="H258" s="45"/>
      <c r="I258" s="45"/>
      <c r="J258" s="45"/>
      <c r="K258" s="45"/>
      <c r="L258" s="45"/>
      <c r="M258" s="45"/>
      <c r="N258" s="45"/>
      <c r="O258" s="45"/>
      <c r="P258" s="45"/>
      <c r="Q258" s="45"/>
    </row>
    <row r="259" spans="1:17" ht="30" customHeight="1">
      <c r="A259" s="45"/>
      <c r="B259" s="45"/>
      <c r="C259" s="45"/>
      <c r="D259" s="45"/>
      <c r="E259" s="422"/>
      <c r="F259" s="45"/>
      <c r="G259" s="45"/>
      <c r="H259" s="45"/>
      <c r="I259" s="45"/>
      <c r="J259" s="45"/>
      <c r="K259" s="45"/>
      <c r="L259" s="45"/>
      <c r="M259" s="45"/>
      <c r="N259" s="45"/>
      <c r="O259" s="45"/>
      <c r="P259" s="45"/>
      <c r="Q259" s="45"/>
    </row>
    <row r="260" spans="1:17" ht="30" customHeight="1">
      <c r="A260" s="45"/>
      <c r="B260" s="45"/>
      <c r="C260" s="45"/>
      <c r="D260" s="45"/>
      <c r="E260" s="422"/>
      <c r="F260" s="45"/>
      <c r="G260" s="45"/>
      <c r="H260" s="45"/>
      <c r="I260" s="45"/>
      <c r="J260" s="45"/>
      <c r="K260" s="45"/>
      <c r="L260" s="45"/>
      <c r="M260" s="45"/>
      <c r="N260" s="45"/>
      <c r="O260" s="45"/>
      <c r="P260" s="45"/>
      <c r="Q260" s="45"/>
    </row>
    <row r="261" spans="1:17" ht="30" customHeight="1">
      <c r="A261" s="45"/>
      <c r="B261" s="45"/>
      <c r="C261" s="45"/>
      <c r="D261" s="45"/>
      <c r="E261" s="422"/>
      <c r="F261" s="45"/>
      <c r="G261" s="45"/>
      <c r="H261" s="45"/>
      <c r="I261" s="45"/>
      <c r="J261" s="45"/>
      <c r="K261" s="45"/>
      <c r="L261" s="45"/>
      <c r="M261" s="45"/>
      <c r="N261" s="45"/>
      <c r="O261" s="45"/>
      <c r="P261" s="45"/>
      <c r="Q261" s="45"/>
    </row>
    <row r="262" spans="1:17" ht="30" customHeight="1">
      <c r="A262" s="45"/>
      <c r="B262" s="45"/>
      <c r="C262" s="45"/>
      <c r="D262" s="45"/>
      <c r="E262" s="422"/>
      <c r="F262" s="45"/>
      <c r="G262" s="45"/>
      <c r="H262" s="45"/>
      <c r="I262" s="45"/>
      <c r="J262" s="45"/>
      <c r="K262" s="45"/>
      <c r="L262" s="45"/>
      <c r="M262" s="45"/>
      <c r="N262" s="45"/>
      <c r="O262" s="45"/>
      <c r="P262" s="45"/>
      <c r="Q262" s="45"/>
    </row>
    <row r="263" spans="1:17" ht="30" customHeight="1">
      <c r="A263" s="45"/>
      <c r="B263" s="45"/>
      <c r="C263" s="45"/>
      <c r="D263" s="45"/>
      <c r="E263" s="422"/>
      <c r="F263" s="45"/>
      <c r="G263" s="45"/>
      <c r="H263" s="45"/>
      <c r="I263" s="45"/>
      <c r="J263" s="45"/>
      <c r="K263" s="45"/>
      <c r="L263" s="45"/>
      <c r="M263" s="45"/>
      <c r="N263" s="45"/>
      <c r="O263" s="45"/>
      <c r="P263" s="45"/>
      <c r="Q263" s="45"/>
    </row>
    <row r="264" spans="1:17" ht="30" customHeight="1">
      <c r="A264" s="45"/>
      <c r="B264" s="45"/>
      <c r="C264" s="45"/>
      <c r="D264" s="45"/>
      <c r="E264" s="422"/>
      <c r="F264" s="45"/>
      <c r="G264" s="45"/>
      <c r="H264" s="45"/>
      <c r="I264" s="45"/>
      <c r="J264" s="45"/>
      <c r="K264" s="45"/>
      <c r="L264" s="45"/>
      <c r="M264" s="45"/>
      <c r="N264" s="45"/>
      <c r="O264" s="45"/>
      <c r="P264" s="45"/>
      <c r="Q264" s="45"/>
    </row>
    <row r="265" spans="1:17" ht="30" customHeight="1">
      <c r="A265" s="45"/>
      <c r="B265" s="45"/>
      <c r="C265" s="45"/>
      <c r="D265" s="45"/>
      <c r="E265" s="422"/>
      <c r="F265" s="45"/>
      <c r="G265" s="45"/>
      <c r="H265" s="45"/>
      <c r="I265" s="45"/>
      <c r="J265" s="45"/>
      <c r="K265" s="45"/>
      <c r="L265" s="45"/>
      <c r="M265" s="45"/>
      <c r="N265" s="45"/>
      <c r="O265" s="45"/>
      <c r="P265" s="45"/>
      <c r="Q265" s="45"/>
    </row>
    <row r="266" spans="1:17" ht="30" customHeight="1">
      <c r="A266" s="45"/>
      <c r="B266" s="45"/>
      <c r="C266" s="45"/>
      <c r="D266" s="45"/>
      <c r="E266" s="422"/>
      <c r="F266" s="45"/>
      <c r="G266" s="45"/>
      <c r="H266" s="45"/>
      <c r="I266" s="45"/>
      <c r="J266" s="45"/>
      <c r="K266" s="45"/>
      <c r="L266" s="45"/>
      <c r="M266" s="45"/>
      <c r="N266" s="45"/>
      <c r="O266" s="45"/>
      <c r="P266" s="45"/>
      <c r="Q266" s="45"/>
    </row>
    <row r="267" spans="1:17" ht="30" customHeight="1">
      <c r="A267" s="45"/>
      <c r="B267" s="45"/>
      <c r="C267" s="45"/>
      <c r="D267" s="45"/>
      <c r="E267" s="422"/>
      <c r="F267" s="45"/>
      <c r="G267" s="45"/>
      <c r="H267" s="45"/>
      <c r="I267" s="45"/>
      <c r="J267" s="45"/>
      <c r="K267" s="45"/>
      <c r="L267" s="45"/>
      <c r="M267" s="45"/>
      <c r="N267" s="45"/>
      <c r="O267" s="45"/>
      <c r="P267" s="45"/>
      <c r="Q267" s="45"/>
    </row>
    <row r="268" spans="1:17" ht="30" customHeight="1">
      <c r="A268" s="45"/>
      <c r="B268" s="45"/>
      <c r="C268" s="45"/>
      <c r="D268" s="45"/>
      <c r="E268" s="422"/>
      <c r="F268" s="45"/>
      <c r="G268" s="45"/>
      <c r="H268" s="45"/>
      <c r="I268" s="45"/>
      <c r="J268" s="45"/>
      <c r="K268" s="45"/>
      <c r="L268" s="45"/>
      <c r="M268" s="45"/>
      <c r="N268" s="45"/>
      <c r="O268" s="45"/>
      <c r="P268" s="45"/>
      <c r="Q268" s="45"/>
    </row>
    <row r="269" spans="1:17" ht="30" customHeight="1">
      <c r="A269" s="45"/>
      <c r="B269" s="45"/>
      <c r="C269" s="45"/>
      <c r="D269" s="45"/>
      <c r="E269" s="422"/>
      <c r="F269" s="45"/>
      <c r="G269" s="45"/>
      <c r="H269" s="45"/>
      <c r="I269" s="45"/>
      <c r="J269" s="45"/>
      <c r="K269" s="45"/>
      <c r="L269" s="45"/>
      <c r="M269" s="45"/>
      <c r="N269" s="45"/>
      <c r="O269" s="45"/>
      <c r="P269" s="45"/>
      <c r="Q269" s="45"/>
    </row>
    <row r="270" spans="1:17" ht="30" customHeight="1">
      <c r="A270" s="45"/>
      <c r="B270" s="45"/>
      <c r="C270" s="45"/>
      <c r="D270" s="45"/>
      <c r="E270" s="422"/>
      <c r="F270" s="45"/>
      <c r="G270" s="45"/>
      <c r="H270" s="45"/>
      <c r="I270" s="45"/>
      <c r="J270" s="45"/>
      <c r="K270" s="45"/>
      <c r="L270" s="45"/>
      <c r="M270" s="45"/>
      <c r="N270" s="45"/>
      <c r="O270" s="45"/>
      <c r="P270" s="45"/>
      <c r="Q270" s="45"/>
    </row>
    <row r="271" spans="1:17" ht="30" customHeight="1">
      <c r="A271" s="45"/>
      <c r="B271" s="45"/>
      <c r="C271" s="45"/>
      <c r="D271" s="45"/>
      <c r="E271" s="422"/>
      <c r="F271" s="45"/>
      <c r="G271" s="45"/>
      <c r="H271" s="45"/>
      <c r="I271" s="45"/>
      <c r="J271" s="45"/>
      <c r="K271" s="45"/>
      <c r="L271" s="45"/>
      <c r="M271" s="45"/>
      <c r="N271" s="45"/>
      <c r="O271" s="45"/>
      <c r="P271" s="45"/>
      <c r="Q271" s="45"/>
    </row>
    <row r="272" spans="1:17" ht="30" customHeight="1">
      <c r="A272" s="45"/>
      <c r="B272" s="45"/>
      <c r="C272" s="45"/>
      <c r="D272" s="45"/>
      <c r="E272" s="422"/>
      <c r="F272" s="45"/>
      <c r="G272" s="45"/>
      <c r="H272" s="45"/>
      <c r="I272" s="45"/>
      <c r="J272" s="45"/>
      <c r="K272" s="45"/>
      <c r="L272" s="45"/>
      <c r="M272" s="45"/>
      <c r="N272" s="45"/>
      <c r="O272" s="45"/>
      <c r="P272" s="45"/>
      <c r="Q272" s="45"/>
    </row>
    <row r="273" spans="1:17" ht="30" customHeight="1">
      <c r="A273" s="45"/>
      <c r="B273" s="45"/>
      <c r="C273" s="45"/>
      <c r="D273" s="45"/>
      <c r="E273" s="422"/>
      <c r="F273" s="45"/>
      <c r="G273" s="45"/>
      <c r="H273" s="45"/>
      <c r="I273" s="45"/>
      <c r="J273" s="45"/>
      <c r="K273" s="45"/>
      <c r="L273" s="45"/>
      <c r="M273" s="45"/>
      <c r="N273" s="45"/>
      <c r="O273" s="45"/>
      <c r="P273" s="45"/>
      <c r="Q273" s="45"/>
    </row>
    <row r="274" spans="1:17" ht="30" customHeight="1">
      <c r="A274" s="45"/>
      <c r="B274" s="45"/>
      <c r="C274" s="45"/>
      <c r="D274" s="45"/>
      <c r="E274" s="422"/>
      <c r="F274" s="45"/>
      <c r="G274" s="45"/>
      <c r="H274" s="45"/>
      <c r="I274" s="45"/>
      <c r="J274" s="45"/>
      <c r="K274" s="45"/>
      <c r="L274" s="45"/>
      <c r="M274" s="45"/>
      <c r="N274" s="45"/>
      <c r="O274" s="45"/>
      <c r="P274" s="45"/>
      <c r="Q274" s="45"/>
    </row>
    <row r="275" spans="1:17" ht="30" customHeight="1">
      <c r="A275" s="45"/>
      <c r="B275" s="45"/>
      <c r="C275" s="45"/>
      <c r="D275" s="45"/>
      <c r="E275" s="422"/>
      <c r="F275" s="45"/>
      <c r="G275" s="45"/>
      <c r="H275" s="45"/>
      <c r="I275" s="45"/>
      <c r="J275" s="45"/>
      <c r="K275" s="45"/>
      <c r="L275" s="45"/>
      <c r="M275" s="45"/>
      <c r="N275" s="45"/>
      <c r="O275" s="45"/>
      <c r="P275" s="45"/>
      <c r="Q275" s="45"/>
    </row>
    <row r="276" spans="1:17" ht="30" customHeight="1">
      <c r="A276" s="45"/>
      <c r="B276" s="45"/>
      <c r="C276" s="45"/>
      <c r="D276" s="45"/>
      <c r="E276" s="422"/>
      <c r="F276" s="45"/>
      <c r="G276" s="45"/>
      <c r="H276" s="45"/>
      <c r="I276" s="45"/>
      <c r="J276" s="45"/>
      <c r="K276" s="45"/>
      <c r="L276" s="45"/>
      <c r="M276" s="45"/>
      <c r="N276" s="45"/>
      <c r="O276" s="45"/>
      <c r="P276" s="45"/>
      <c r="Q276" s="45"/>
    </row>
    <row r="277" spans="1:17" ht="30" customHeight="1">
      <c r="A277" s="45"/>
      <c r="B277" s="45"/>
      <c r="C277" s="45"/>
      <c r="D277" s="45"/>
      <c r="E277" s="422"/>
      <c r="F277" s="45"/>
      <c r="G277" s="45"/>
      <c r="H277" s="45"/>
      <c r="I277" s="45"/>
      <c r="J277" s="45"/>
      <c r="K277" s="45"/>
      <c r="L277" s="45"/>
      <c r="M277" s="45"/>
      <c r="N277" s="45"/>
      <c r="O277" s="45"/>
      <c r="P277" s="45"/>
      <c r="Q277" s="45"/>
    </row>
    <row r="278" spans="1:17" ht="30" customHeight="1">
      <c r="A278" s="45"/>
      <c r="B278" s="45"/>
      <c r="C278" s="45"/>
      <c r="D278" s="45"/>
      <c r="E278" s="422"/>
      <c r="F278" s="45"/>
      <c r="G278" s="45"/>
      <c r="H278" s="45"/>
      <c r="I278" s="45"/>
      <c r="J278" s="45"/>
      <c r="K278" s="45"/>
      <c r="L278" s="45"/>
      <c r="M278" s="45"/>
      <c r="N278" s="45"/>
      <c r="O278" s="45"/>
      <c r="P278" s="45"/>
      <c r="Q278" s="45"/>
    </row>
    <row r="279" spans="1:17" ht="30" customHeight="1">
      <c r="A279" s="45"/>
      <c r="B279" s="45"/>
      <c r="C279" s="45"/>
      <c r="D279" s="45"/>
      <c r="E279" s="422"/>
      <c r="F279" s="45"/>
      <c r="G279" s="45"/>
      <c r="H279" s="45"/>
      <c r="I279" s="45"/>
      <c r="J279" s="45"/>
      <c r="K279" s="45"/>
      <c r="L279" s="45"/>
      <c r="M279" s="45"/>
      <c r="N279" s="45"/>
      <c r="O279" s="45"/>
      <c r="P279" s="45"/>
      <c r="Q279" s="45"/>
    </row>
    <row r="280" spans="1:17" ht="30" customHeight="1">
      <c r="A280" s="45"/>
      <c r="B280" s="45"/>
      <c r="C280" s="45"/>
      <c r="D280" s="45"/>
      <c r="E280" s="422"/>
      <c r="F280" s="45"/>
      <c r="G280" s="45"/>
      <c r="H280" s="45"/>
      <c r="I280" s="45"/>
      <c r="J280" s="45"/>
      <c r="K280" s="45"/>
      <c r="L280" s="45"/>
      <c r="M280" s="45"/>
      <c r="N280" s="45"/>
      <c r="O280" s="45"/>
      <c r="P280" s="45"/>
      <c r="Q280" s="45"/>
    </row>
    <row r="281" spans="1:17" ht="30" customHeight="1">
      <c r="A281" s="45"/>
      <c r="B281" s="45"/>
      <c r="C281" s="45"/>
      <c r="D281" s="45"/>
      <c r="E281" s="422"/>
      <c r="F281" s="45"/>
      <c r="G281" s="45"/>
      <c r="H281" s="45"/>
      <c r="I281" s="45"/>
      <c r="J281" s="45"/>
      <c r="K281" s="45"/>
      <c r="L281" s="45"/>
      <c r="M281" s="45"/>
      <c r="N281" s="45"/>
      <c r="O281" s="45"/>
      <c r="P281" s="45"/>
      <c r="Q281" s="45"/>
    </row>
    <row r="282" spans="1:17" ht="30" customHeight="1">
      <c r="A282" s="45"/>
      <c r="B282" s="45"/>
      <c r="C282" s="45"/>
      <c r="D282" s="45"/>
      <c r="E282" s="422"/>
      <c r="F282" s="45"/>
      <c r="G282" s="45"/>
      <c r="H282" s="45"/>
      <c r="I282" s="45"/>
      <c r="J282" s="45"/>
      <c r="K282" s="45"/>
      <c r="L282" s="45"/>
      <c r="M282" s="45"/>
      <c r="N282" s="45"/>
      <c r="O282" s="45"/>
      <c r="P282" s="45"/>
      <c r="Q282" s="45"/>
    </row>
    <row r="283" spans="1:17" ht="30" customHeight="1">
      <c r="A283" s="45"/>
      <c r="B283" s="45"/>
      <c r="C283" s="45"/>
      <c r="D283" s="45"/>
      <c r="E283" s="422"/>
      <c r="F283" s="45"/>
      <c r="G283" s="45"/>
      <c r="H283" s="45"/>
      <c r="I283" s="45"/>
      <c r="J283" s="45"/>
      <c r="K283" s="45"/>
      <c r="L283" s="45"/>
      <c r="M283" s="45"/>
      <c r="N283" s="45"/>
      <c r="O283" s="45"/>
      <c r="P283" s="45"/>
      <c r="Q283" s="45"/>
    </row>
    <row r="284" spans="1:17" ht="30" customHeight="1">
      <c r="A284" s="45"/>
      <c r="B284" s="45"/>
      <c r="C284" s="45"/>
      <c r="D284" s="45"/>
      <c r="E284" s="422"/>
      <c r="F284" s="45"/>
      <c r="G284" s="45"/>
      <c r="H284" s="45"/>
      <c r="I284" s="45"/>
      <c r="J284" s="45"/>
      <c r="K284" s="45"/>
      <c r="L284" s="45"/>
      <c r="M284" s="45"/>
      <c r="N284" s="45"/>
      <c r="O284" s="45"/>
      <c r="P284" s="45"/>
      <c r="Q284" s="45"/>
    </row>
    <row r="285" spans="1:17" ht="30" customHeight="1">
      <c r="A285" s="45"/>
      <c r="B285" s="45"/>
      <c r="C285" s="45"/>
      <c r="D285" s="45"/>
      <c r="E285" s="422"/>
      <c r="F285" s="45"/>
      <c r="G285" s="45"/>
      <c r="H285" s="45"/>
      <c r="I285" s="45"/>
      <c r="J285" s="45"/>
      <c r="K285" s="45"/>
      <c r="L285" s="45"/>
      <c r="M285" s="45"/>
      <c r="N285" s="45"/>
      <c r="O285" s="45"/>
      <c r="P285" s="45"/>
      <c r="Q285" s="45"/>
    </row>
    <row r="286" spans="1:17" ht="30" customHeight="1">
      <c r="A286" s="45"/>
      <c r="B286" s="45"/>
      <c r="C286" s="45"/>
      <c r="D286" s="45"/>
      <c r="E286" s="422"/>
      <c r="F286" s="45"/>
      <c r="G286" s="45"/>
      <c r="H286" s="45"/>
      <c r="I286" s="45"/>
      <c r="J286" s="45"/>
      <c r="K286" s="45"/>
      <c r="L286" s="45"/>
      <c r="M286" s="45"/>
      <c r="N286" s="45"/>
      <c r="O286" s="45"/>
      <c r="P286" s="45"/>
      <c r="Q286" s="45"/>
    </row>
    <row r="287" spans="1:17" ht="30" customHeight="1">
      <c r="A287" s="45"/>
      <c r="B287" s="45"/>
      <c r="C287" s="45"/>
      <c r="D287" s="45"/>
      <c r="E287" s="422"/>
      <c r="F287" s="45"/>
      <c r="G287" s="45"/>
      <c r="H287" s="45"/>
      <c r="I287" s="45"/>
      <c r="J287" s="45"/>
      <c r="K287" s="45"/>
      <c r="L287" s="45"/>
      <c r="M287" s="45"/>
      <c r="N287" s="45"/>
      <c r="O287" s="45"/>
      <c r="P287" s="45"/>
      <c r="Q287" s="45"/>
    </row>
    <row r="288" spans="1:17" ht="30" customHeight="1">
      <c r="A288" s="45"/>
      <c r="B288" s="45"/>
      <c r="C288" s="45"/>
      <c r="D288" s="45"/>
      <c r="E288" s="422"/>
      <c r="F288" s="45"/>
      <c r="G288" s="45"/>
      <c r="H288" s="45"/>
      <c r="I288" s="45"/>
      <c r="J288" s="45"/>
      <c r="K288" s="45"/>
      <c r="L288" s="45"/>
      <c r="M288" s="45"/>
      <c r="N288" s="45"/>
      <c r="O288" s="45"/>
      <c r="P288" s="45"/>
      <c r="Q288" s="45"/>
    </row>
    <row r="289" spans="1:17" ht="30" customHeight="1">
      <c r="A289" s="45"/>
      <c r="B289" s="45"/>
      <c r="C289" s="45"/>
      <c r="D289" s="45"/>
      <c r="E289" s="422"/>
      <c r="F289" s="45"/>
      <c r="G289" s="45"/>
      <c r="H289" s="45"/>
      <c r="I289" s="45"/>
      <c r="J289" s="45"/>
      <c r="K289" s="45"/>
      <c r="L289" s="45"/>
      <c r="M289" s="45"/>
      <c r="N289" s="45"/>
      <c r="O289" s="45"/>
      <c r="P289" s="45"/>
      <c r="Q289" s="45"/>
    </row>
    <row r="290" spans="1:17" ht="30" customHeight="1">
      <c r="A290" s="45"/>
      <c r="B290" s="45"/>
      <c r="C290" s="45"/>
      <c r="D290" s="45"/>
      <c r="E290" s="422"/>
      <c r="F290" s="45"/>
      <c r="G290" s="45"/>
      <c r="H290" s="45"/>
      <c r="I290" s="45"/>
      <c r="J290" s="45"/>
      <c r="K290" s="45"/>
      <c r="L290" s="45"/>
      <c r="M290" s="45"/>
      <c r="N290" s="45"/>
      <c r="O290" s="45"/>
      <c r="P290" s="45"/>
      <c r="Q290" s="45"/>
    </row>
    <row r="291" spans="1:17" ht="30" customHeight="1">
      <c r="A291" s="45"/>
      <c r="B291" s="45"/>
      <c r="C291" s="45"/>
      <c r="D291" s="45"/>
      <c r="E291" s="422"/>
      <c r="F291" s="45"/>
      <c r="G291" s="45"/>
      <c r="H291" s="45"/>
      <c r="I291" s="45"/>
      <c r="J291" s="45"/>
      <c r="K291" s="45"/>
      <c r="L291" s="45"/>
      <c r="M291" s="45"/>
      <c r="N291" s="45"/>
      <c r="O291" s="45"/>
      <c r="P291" s="45"/>
      <c r="Q291" s="45"/>
    </row>
    <row r="292" spans="1:17" ht="30" customHeight="1">
      <c r="A292" s="45"/>
      <c r="B292" s="45"/>
      <c r="C292" s="45"/>
      <c r="D292" s="45"/>
      <c r="E292" s="422"/>
      <c r="F292" s="45"/>
      <c r="G292" s="45"/>
      <c r="H292" s="45"/>
      <c r="I292" s="45"/>
      <c r="J292" s="45"/>
      <c r="K292" s="45"/>
      <c r="L292" s="45"/>
      <c r="M292" s="45"/>
      <c r="N292" s="45"/>
      <c r="O292" s="45"/>
      <c r="P292" s="45"/>
      <c r="Q292" s="45"/>
    </row>
    <row r="293" spans="1:17" ht="30" customHeight="1">
      <c r="A293" s="45"/>
      <c r="B293" s="45"/>
      <c r="C293" s="45"/>
      <c r="D293" s="45"/>
      <c r="E293" s="422"/>
      <c r="F293" s="45"/>
      <c r="G293" s="45"/>
      <c r="H293" s="45"/>
      <c r="I293" s="45"/>
      <c r="J293" s="45"/>
      <c r="K293" s="45"/>
      <c r="L293" s="45"/>
      <c r="M293" s="45"/>
      <c r="N293" s="45"/>
      <c r="O293" s="45"/>
      <c r="P293" s="45"/>
      <c r="Q293" s="45"/>
    </row>
    <row r="294" spans="1:17" ht="30" customHeight="1">
      <c r="A294" s="45"/>
      <c r="B294" s="45"/>
      <c r="C294" s="45"/>
      <c r="D294" s="45"/>
      <c r="E294" s="422"/>
      <c r="F294" s="45"/>
      <c r="G294" s="45"/>
      <c r="H294" s="45"/>
      <c r="I294" s="45"/>
      <c r="J294" s="45"/>
      <c r="K294" s="45"/>
      <c r="L294" s="45"/>
      <c r="M294" s="45"/>
      <c r="N294" s="45"/>
      <c r="O294" s="45"/>
      <c r="P294" s="45"/>
      <c r="Q294" s="45"/>
    </row>
    <row r="295" spans="1:17" ht="30" customHeight="1">
      <c r="A295" s="45"/>
      <c r="B295" s="45"/>
      <c r="C295" s="45"/>
      <c r="D295" s="45"/>
      <c r="E295" s="422"/>
      <c r="F295" s="45"/>
      <c r="G295" s="45"/>
      <c r="H295" s="45"/>
      <c r="I295" s="45"/>
      <c r="J295" s="45"/>
      <c r="K295" s="45"/>
      <c r="L295" s="45"/>
      <c r="M295" s="45"/>
      <c r="N295" s="45"/>
      <c r="O295" s="45"/>
      <c r="P295" s="45"/>
      <c r="Q295" s="45"/>
    </row>
    <row r="296" spans="1:17" ht="30" customHeight="1">
      <c r="A296" s="45"/>
      <c r="B296" s="45"/>
      <c r="C296" s="45"/>
      <c r="D296" s="45"/>
      <c r="E296" s="422"/>
      <c r="F296" s="45"/>
      <c r="G296" s="45"/>
      <c r="H296" s="45"/>
      <c r="I296" s="45"/>
      <c r="J296" s="45"/>
      <c r="K296" s="45"/>
      <c r="L296" s="45"/>
      <c r="M296" s="45"/>
      <c r="N296" s="45"/>
      <c r="O296" s="45"/>
      <c r="P296" s="45"/>
      <c r="Q296" s="45"/>
    </row>
    <row r="297" spans="1:17" ht="30" customHeight="1">
      <c r="A297" s="45"/>
      <c r="B297" s="45"/>
      <c r="C297" s="45"/>
      <c r="D297" s="45"/>
      <c r="E297" s="422"/>
      <c r="F297" s="45"/>
      <c r="G297" s="45"/>
      <c r="H297" s="45"/>
      <c r="I297" s="45"/>
      <c r="J297" s="45"/>
      <c r="K297" s="45"/>
      <c r="L297" s="45"/>
      <c r="M297" s="45"/>
      <c r="N297" s="45"/>
      <c r="O297" s="45"/>
      <c r="P297" s="45"/>
      <c r="Q297" s="45"/>
    </row>
    <row r="298" spans="1:17" ht="30" customHeight="1">
      <c r="A298" s="45"/>
      <c r="B298" s="45"/>
      <c r="C298" s="45"/>
      <c r="D298" s="45"/>
      <c r="E298" s="422"/>
      <c r="F298" s="45"/>
      <c r="G298" s="45"/>
      <c r="H298" s="45"/>
      <c r="I298" s="45"/>
      <c r="J298" s="45"/>
      <c r="K298" s="45"/>
      <c r="L298" s="45"/>
      <c r="M298" s="45"/>
      <c r="N298" s="45"/>
      <c r="O298" s="45"/>
      <c r="P298" s="45"/>
      <c r="Q298" s="45"/>
    </row>
    <row r="299" spans="1:17" ht="30" customHeight="1">
      <c r="A299" s="45"/>
      <c r="B299" s="45"/>
      <c r="C299" s="45"/>
      <c r="D299" s="45"/>
      <c r="E299" s="422"/>
      <c r="F299" s="45"/>
      <c r="G299" s="45"/>
      <c r="H299" s="45"/>
      <c r="I299" s="45"/>
      <c r="J299" s="45"/>
      <c r="K299" s="45"/>
      <c r="L299" s="45"/>
      <c r="M299" s="45"/>
      <c r="N299" s="45"/>
      <c r="O299" s="45"/>
      <c r="P299" s="45"/>
      <c r="Q299" s="45"/>
    </row>
    <row r="300" spans="1:17" ht="30" customHeight="1">
      <c r="A300" s="45"/>
      <c r="B300" s="45"/>
      <c r="C300" s="45"/>
      <c r="D300" s="45"/>
      <c r="E300" s="422"/>
      <c r="F300" s="45"/>
      <c r="G300" s="45"/>
      <c r="H300" s="45"/>
      <c r="I300" s="45"/>
      <c r="J300" s="45"/>
      <c r="K300" s="45"/>
      <c r="L300" s="45"/>
      <c r="M300" s="45"/>
      <c r="N300" s="45"/>
      <c r="O300" s="45"/>
      <c r="P300" s="45"/>
      <c r="Q300" s="45"/>
    </row>
    <row r="301" spans="1:17" ht="30" customHeight="1">
      <c r="A301" s="45"/>
      <c r="B301" s="45"/>
      <c r="C301" s="45"/>
      <c r="D301" s="45"/>
      <c r="E301" s="422"/>
      <c r="F301" s="45"/>
      <c r="G301" s="45"/>
      <c r="H301" s="45"/>
      <c r="I301" s="45"/>
      <c r="J301" s="45"/>
      <c r="K301" s="45"/>
      <c r="L301" s="45"/>
      <c r="M301" s="45"/>
      <c r="N301" s="45"/>
      <c r="O301" s="45"/>
      <c r="P301" s="45"/>
      <c r="Q301" s="45"/>
    </row>
    <row r="302" spans="1:17" ht="30" customHeight="1">
      <c r="A302" s="45"/>
      <c r="B302" s="45"/>
      <c r="C302" s="45"/>
      <c r="D302" s="45"/>
      <c r="E302" s="422"/>
      <c r="F302" s="45"/>
      <c r="G302" s="45"/>
      <c r="H302" s="45"/>
      <c r="I302" s="45"/>
      <c r="J302" s="45"/>
      <c r="K302" s="45"/>
      <c r="L302" s="45"/>
      <c r="M302" s="45"/>
      <c r="N302" s="45"/>
      <c r="O302" s="45"/>
      <c r="P302" s="45"/>
      <c r="Q302" s="45"/>
    </row>
    <row r="303" spans="1:17" ht="30" customHeight="1">
      <c r="A303" s="45"/>
      <c r="B303" s="45"/>
      <c r="C303" s="45"/>
      <c r="D303" s="45"/>
      <c r="E303" s="422"/>
      <c r="F303" s="45"/>
      <c r="G303" s="45"/>
      <c r="H303" s="45"/>
      <c r="I303" s="45"/>
      <c r="J303" s="45"/>
      <c r="K303" s="45"/>
      <c r="L303" s="45"/>
      <c r="M303" s="45"/>
      <c r="N303" s="45"/>
      <c r="O303" s="45"/>
      <c r="P303" s="45"/>
      <c r="Q303" s="45"/>
    </row>
    <row r="304" spans="1:17" ht="30" customHeight="1">
      <c r="A304" s="45"/>
      <c r="B304" s="45"/>
      <c r="C304" s="45"/>
      <c r="D304" s="45"/>
      <c r="E304" s="422"/>
      <c r="F304" s="45"/>
      <c r="G304" s="45"/>
      <c r="H304" s="45"/>
      <c r="I304" s="45"/>
      <c r="J304" s="45"/>
      <c r="K304" s="45"/>
      <c r="L304" s="45"/>
      <c r="M304" s="45"/>
      <c r="N304" s="45"/>
      <c r="O304" s="45"/>
      <c r="P304" s="45"/>
      <c r="Q304" s="45"/>
    </row>
    <row r="305" spans="1:17" ht="30" customHeight="1">
      <c r="A305" s="45"/>
      <c r="B305" s="45"/>
      <c r="C305" s="45"/>
      <c r="D305" s="45"/>
      <c r="E305" s="422"/>
      <c r="F305" s="45"/>
      <c r="G305" s="45"/>
      <c r="H305" s="45"/>
      <c r="I305" s="45"/>
      <c r="J305" s="45"/>
      <c r="K305" s="45"/>
      <c r="L305" s="45"/>
      <c r="M305" s="45"/>
      <c r="N305" s="45"/>
      <c r="O305" s="45"/>
      <c r="P305" s="45"/>
      <c r="Q305" s="45"/>
    </row>
    <row r="306" spans="1:17" ht="30" customHeight="1">
      <c r="A306" s="45"/>
      <c r="B306" s="45"/>
      <c r="C306" s="45"/>
      <c r="D306" s="45"/>
      <c r="E306" s="422"/>
      <c r="F306" s="45"/>
      <c r="G306" s="45"/>
      <c r="H306" s="45"/>
      <c r="I306" s="45"/>
      <c r="J306" s="45"/>
      <c r="K306" s="45"/>
      <c r="L306" s="45"/>
      <c r="M306" s="45"/>
      <c r="N306" s="45"/>
      <c r="O306" s="45"/>
      <c r="P306" s="45"/>
      <c r="Q306" s="45"/>
    </row>
    <row r="307" spans="1:17" ht="30" customHeight="1">
      <c r="A307" s="45"/>
      <c r="B307" s="45"/>
      <c r="C307" s="45"/>
      <c r="D307" s="45"/>
      <c r="E307" s="422"/>
      <c r="F307" s="45"/>
      <c r="G307" s="45"/>
      <c r="H307" s="45"/>
      <c r="I307" s="45"/>
      <c r="J307" s="45"/>
      <c r="K307" s="45"/>
      <c r="L307" s="45"/>
      <c r="M307" s="45"/>
      <c r="N307" s="45"/>
      <c r="O307" s="45"/>
      <c r="P307" s="45"/>
      <c r="Q307" s="45"/>
    </row>
    <row r="308" spans="1:17" ht="30" customHeight="1">
      <c r="A308" s="45"/>
      <c r="B308" s="45"/>
      <c r="C308" s="45"/>
      <c r="D308" s="45"/>
      <c r="E308" s="422"/>
      <c r="F308" s="45"/>
      <c r="G308" s="45"/>
      <c r="H308" s="45"/>
      <c r="I308" s="45"/>
      <c r="J308" s="45"/>
      <c r="K308" s="45"/>
      <c r="L308" s="45"/>
      <c r="M308" s="45"/>
      <c r="N308" s="45"/>
      <c r="O308" s="45"/>
      <c r="P308" s="45"/>
      <c r="Q308" s="45"/>
    </row>
    <row r="309" spans="1:17" ht="30" customHeight="1">
      <c r="A309" s="45"/>
      <c r="B309" s="45"/>
      <c r="C309" s="45"/>
      <c r="D309" s="45"/>
      <c r="E309" s="422"/>
      <c r="F309" s="45"/>
      <c r="G309" s="45"/>
      <c r="H309" s="45"/>
      <c r="I309" s="45"/>
      <c r="J309" s="45"/>
      <c r="K309" s="45"/>
      <c r="L309" s="45"/>
      <c r="M309" s="45"/>
      <c r="N309" s="45"/>
      <c r="O309" s="45"/>
      <c r="P309" s="45"/>
      <c r="Q309" s="45"/>
    </row>
    <row r="310" spans="1:17" ht="30" customHeight="1">
      <c r="A310" s="45"/>
      <c r="B310" s="45"/>
      <c r="C310" s="45"/>
      <c r="D310" s="45"/>
      <c r="E310" s="422"/>
      <c r="F310" s="45"/>
      <c r="G310" s="45"/>
      <c r="H310" s="45"/>
      <c r="I310" s="45"/>
      <c r="J310" s="45"/>
      <c r="K310" s="45"/>
      <c r="L310" s="45"/>
      <c r="M310" s="45"/>
      <c r="N310" s="45"/>
      <c r="O310" s="45"/>
      <c r="P310" s="45"/>
      <c r="Q310" s="45"/>
    </row>
    <row r="311" spans="1:17" ht="30" customHeight="1">
      <c r="A311" s="45"/>
      <c r="B311" s="45"/>
      <c r="C311" s="45"/>
      <c r="D311" s="45"/>
      <c r="E311" s="422"/>
      <c r="F311" s="45"/>
      <c r="G311" s="45"/>
      <c r="H311" s="45"/>
      <c r="I311" s="45"/>
      <c r="J311" s="45"/>
      <c r="K311" s="45"/>
      <c r="L311" s="45"/>
      <c r="M311" s="45"/>
      <c r="N311" s="45"/>
      <c r="O311" s="45"/>
      <c r="P311" s="45"/>
      <c r="Q311" s="45"/>
    </row>
    <row r="312" spans="1:17" ht="30" customHeight="1">
      <c r="A312" s="45"/>
      <c r="B312" s="45"/>
      <c r="C312" s="45"/>
      <c r="D312" s="45"/>
      <c r="E312" s="422"/>
      <c r="F312" s="45"/>
      <c r="G312" s="45"/>
      <c r="H312" s="45"/>
      <c r="I312" s="45"/>
      <c r="J312" s="45"/>
      <c r="K312" s="45"/>
      <c r="L312" s="45"/>
      <c r="M312" s="45"/>
      <c r="N312" s="45"/>
      <c r="O312" s="45"/>
      <c r="P312" s="45"/>
      <c r="Q312" s="45"/>
    </row>
    <row r="313" spans="1:17" ht="30" customHeight="1">
      <c r="A313" s="45"/>
      <c r="B313" s="45"/>
      <c r="C313" s="45"/>
      <c r="D313" s="45"/>
      <c r="E313" s="422"/>
      <c r="F313" s="45"/>
      <c r="G313" s="45"/>
      <c r="H313" s="45"/>
      <c r="I313" s="45"/>
      <c r="J313" s="45"/>
      <c r="K313" s="45"/>
      <c r="L313" s="45"/>
      <c r="M313" s="45"/>
      <c r="N313" s="45"/>
      <c r="O313" s="45"/>
      <c r="P313" s="45"/>
      <c r="Q313" s="45"/>
    </row>
    <row r="314" spans="1:17" ht="30" customHeight="1">
      <c r="A314" s="45"/>
      <c r="B314" s="45"/>
      <c r="C314" s="45"/>
      <c r="D314" s="45"/>
      <c r="E314" s="422"/>
      <c r="F314" s="45"/>
      <c r="G314" s="45"/>
      <c r="H314" s="45"/>
      <c r="I314" s="45"/>
      <c r="J314" s="45"/>
      <c r="K314" s="45"/>
      <c r="L314" s="45"/>
      <c r="M314" s="45"/>
      <c r="N314" s="45"/>
      <c r="O314" s="45"/>
      <c r="P314" s="45"/>
      <c r="Q314" s="45"/>
    </row>
    <row r="315" spans="1:17" ht="30" customHeight="1">
      <c r="A315" s="45"/>
      <c r="B315" s="45"/>
      <c r="C315" s="45"/>
      <c r="D315" s="45"/>
      <c r="E315" s="422"/>
      <c r="F315" s="45"/>
      <c r="G315" s="45"/>
      <c r="H315" s="45"/>
      <c r="I315" s="45"/>
      <c r="J315" s="45"/>
      <c r="K315" s="45"/>
      <c r="L315" s="45"/>
      <c r="M315" s="45"/>
      <c r="N315" s="45"/>
      <c r="O315" s="45"/>
      <c r="P315" s="45"/>
      <c r="Q315" s="45"/>
    </row>
    <row r="316" spans="1:17" ht="30" customHeight="1">
      <c r="A316" s="45"/>
      <c r="B316" s="45"/>
      <c r="C316" s="45"/>
      <c r="D316" s="45"/>
      <c r="E316" s="422"/>
      <c r="F316" s="45"/>
      <c r="G316" s="45"/>
      <c r="H316" s="45"/>
      <c r="I316" s="45"/>
      <c r="J316" s="45"/>
      <c r="K316" s="45"/>
      <c r="L316" s="45"/>
      <c r="M316" s="45"/>
      <c r="N316" s="45"/>
      <c r="O316" s="45"/>
      <c r="P316" s="45"/>
      <c r="Q316" s="45"/>
    </row>
    <row r="317" spans="1:17" ht="30" customHeight="1">
      <c r="A317" s="45"/>
      <c r="B317" s="45"/>
      <c r="C317" s="45"/>
      <c r="D317" s="45"/>
      <c r="E317" s="422"/>
      <c r="F317" s="45"/>
      <c r="G317" s="45"/>
      <c r="H317" s="45"/>
      <c r="I317" s="45"/>
      <c r="J317" s="45"/>
      <c r="K317" s="45"/>
      <c r="L317" s="45"/>
      <c r="M317" s="45"/>
      <c r="N317" s="45"/>
      <c r="O317" s="45"/>
      <c r="P317" s="45"/>
      <c r="Q317" s="45"/>
    </row>
    <row r="318" spans="1:17" ht="30" customHeight="1">
      <c r="A318" s="45"/>
      <c r="B318" s="45"/>
      <c r="C318" s="45"/>
      <c r="D318" s="45"/>
      <c r="E318" s="422"/>
      <c r="F318" s="45"/>
      <c r="G318" s="45"/>
      <c r="H318" s="45"/>
      <c r="I318" s="45"/>
      <c r="J318" s="45"/>
      <c r="K318" s="45"/>
      <c r="L318" s="45"/>
      <c r="M318" s="45"/>
      <c r="N318" s="45"/>
      <c r="O318" s="45"/>
      <c r="P318" s="45"/>
      <c r="Q318" s="45"/>
    </row>
    <row r="319" spans="1:17" ht="30" customHeight="1">
      <c r="A319" s="45"/>
      <c r="B319" s="45"/>
      <c r="C319" s="45"/>
      <c r="D319" s="45"/>
      <c r="E319" s="422"/>
      <c r="F319" s="45"/>
      <c r="G319" s="45"/>
      <c r="H319" s="45"/>
      <c r="I319" s="45"/>
      <c r="J319" s="45"/>
      <c r="K319" s="45"/>
      <c r="L319" s="45"/>
      <c r="M319" s="45"/>
      <c r="N319" s="45"/>
      <c r="O319" s="45"/>
      <c r="P319" s="45"/>
      <c r="Q319" s="45"/>
    </row>
    <row r="320" spans="1:17" ht="30" customHeight="1">
      <c r="A320" s="45"/>
      <c r="B320" s="45"/>
      <c r="C320" s="45"/>
      <c r="D320" s="45"/>
      <c r="E320" s="422"/>
      <c r="F320" s="45"/>
      <c r="G320" s="45"/>
      <c r="H320" s="45"/>
      <c r="I320" s="45"/>
      <c r="J320" s="45"/>
      <c r="K320" s="45"/>
      <c r="L320" s="45"/>
      <c r="M320" s="45"/>
      <c r="N320" s="45"/>
      <c r="O320" s="45"/>
      <c r="P320" s="45"/>
      <c r="Q320" s="45"/>
    </row>
    <row r="321" spans="1:17" ht="30" customHeight="1">
      <c r="A321" s="45"/>
      <c r="B321" s="45"/>
      <c r="C321" s="45"/>
      <c r="D321" s="45"/>
      <c r="E321" s="422"/>
      <c r="F321" s="45"/>
      <c r="G321" s="45"/>
      <c r="H321" s="45"/>
      <c r="I321" s="45"/>
      <c r="J321" s="45"/>
      <c r="K321" s="45"/>
      <c r="L321" s="45"/>
      <c r="M321" s="45"/>
      <c r="N321" s="45"/>
      <c r="O321" s="45"/>
      <c r="P321" s="45"/>
      <c r="Q321" s="45"/>
    </row>
    <row r="322" spans="1:17" ht="30" customHeight="1">
      <c r="A322" s="45"/>
      <c r="B322" s="45"/>
      <c r="C322" s="45"/>
      <c r="D322" s="45"/>
      <c r="E322" s="422"/>
      <c r="F322" s="45"/>
      <c r="G322" s="45"/>
      <c r="H322" s="45"/>
      <c r="I322" s="45"/>
      <c r="J322" s="45"/>
      <c r="K322" s="45"/>
      <c r="L322" s="45"/>
      <c r="M322" s="45"/>
      <c r="N322" s="45"/>
      <c r="O322" s="45"/>
      <c r="P322" s="45"/>
      <c r="Q322" s="45"/>
    </row>
    <row r="323" spans="1:17" ht="30" customHeight="1">
      <c r="A323" s="45"/>
      <c r="B323" s="45"/>
      <c r="C323" s="45"/>
      <c r="D323" s="45"/>
      <c r="E323" s="422"/>
      <c r="F323" s="45"/>
      <c r="G323" s="45"/>
      <c r="H323" s="45"/>
      <c r="I323" s="45"/>
      <c r="J323" s="45"/>
      <c r="K323" s="45"/>
      <c r="L323" s="45"/>
      <c r="M323" s="45"/>
      <c r="N323" s="45"/>
      <c r="O323" s="45"/>
      <c r="P323" s="45"/>
      <c r="Q323" s="45"/>
    </row>
    <row r="324" spans="1:17" ht="30" customHeight="1">
      <c r="A324" s="45"/>
      <c r="B324" s="45"/>
      <c r="C324" s="45"/>
      <c r="D324" s="45"/>
      <c r="E324" s="422"/>
      <c r="F324" s="45"/>
      <c r="G324" s="45"/>
      <c r="H324" s="45"/>
      <c r="I324" s="45"/>
      <c r="J324" s="45"/>
      <c r="K324" s="45"/>
      <c r="L324" s="45"/>
      <c r="M324" s="45"/>
      <c r="N324" s="45"/>
      <c r="O324" s="45"/>
      <c r="P324" s="45"/>
      <c r="Q324" s="45"/>
    </row>
    <row r="325" spans="1:17" ht="30" customHeight="1">
      <c r="A325" s="45"/>
      <c r="B325" s="45"/>
      <c r="C325" s="45"/>
      <c r="D325" s="45"/>
      <c r="E325" s="422"/>
      <c r="F325" s="45"/>
      <c r="G325" s="45"/>
      <c r="H325" s="45"/>
      <c r="I325" s="45"/>
      <c r="J325" s="45"/>
      <c r="K325" s="45"/>
      <c r="L325" s="45"/>
      <c r="M325" s="45"/>
      <c r="N325" s="45"/>
      <c r="O325" s="45"/>
      <c r="P325" s="45"/>
      <c r="Q325" s="45"/>
    </row>
    <row r="326" spans="1:17" ht="30" customHeight="1">
      <c r="A326" s="45"/>
      <c r="B326" s="45"/>
      <c r="C326" s="45"/>
      <c r="D326" s="45"/>
      <c r="E326" s="422"/>
      <c r="F326" s="45"/>
      <c r="G326" s="45"/>
      <c r="H326" s="45"/>
      <c r="I326" s="45"/>
      <c r="J326" s="45"/>
      <c r="K326" s="45"/>
      <c r="L326" s="45"/>
      <c r="M326" s="45"/>
      <c r="N326" s="45"/>
      <c r="O326" s="45"/>
      <c r="P326" s="45"/>
      <c r="Q326" s="45"/>
    </row>
    <row r="327" spans="1:17" ht="30" customHeight="1">
      <c r="A327" s="45"/>
      <c r="B327" s="45"/>
      <c r="C327" s="45"/>
      <c r="D327" s="45"/>
      <c r="E327" s="422"/>
      <c r="F327" s="45"/>
      <c r="G327" s="45"/>
      <c r="H327" s="45"/>
      <c r="I327" s="45"/>
      <c r="J327" s="45"/>
      <c r="K327" s="45"/>
      <c r="L327" s="45"/>
      <c r="M327" s="45"/>
      <c r="N327" s="45"/>
      <c r="O327" s="45"/>
      <c r="P327" s="45"/>
      <c r="Q327" s="45"/>
    </row>
    <row r="328" spans="1:17" ht="30" customHeight="1">
      <c r="A328" s="45"/>
      <c r="B328" s="45"/>
      <c r="C328" s="45"/>
      <c r="D328" s="45"/>
      <c r="E328" s="422"/>
      <c r="F328" s="45"/>
      <c r="G328" s="45"/>
      <c r="H328" s="45"/>
      <c r="I328" s="45"/>
      <c r="J328" s="45"/>
      <c r="K328" s="45"/>
      <c r="L328" s="45"/>
      <c r="M328" s="45"/>
      <c r="N328" s="45"/>
      <c r="O328" s="45"/>
      <c r="P328" s="45"/>
      <c r="Q328" s="45"/>
    </row>
    <row r="329" spans="1:17" ht="30" customHeight="1">
      <c r="A329" s="45"/>
      <c r="B329" s="45"/>
      <c r="C329" s="45"/>
      <c r="D329" s="45"/>
      <c r="E329" s="422"/>
      <c r="F329" s="45"/>
      <c r="G329" s="45"/>
      <c r="H329" s="45"/>
      <c r="I329" s="45"/>
      <c r="J329" s="45"/>
      <c r="K329" s="45"/>
      <c r="L329" s="45"/>
      <c r="M329" s="45"/>
      <c r="N329" s="45"/>
      <c r="O329" s="45"/>
      <c r="P329" s="45"/>
      <c r="Q329" s="45"/>
    </row>
    <row r="330" spans="1:17" ht="30" customHeight="1">
      <c r="A330" s="45"/>
      <c r="B330" s="45"/>
      <c r="C330" s="45"/>
      <c r="D330" s="45"/>
      <c r="E330" s="422"/>
      <c r="F330" s="45"/>
      <c r="G330" s="45"/>
      <c r="H330" s="45"/>
      <c r="I330" s="45"/>
      <c r="J330" s="45"/>
      <c r="K330" s="45"/>
      <c r="L330" s="45"/>
      <c r="M330" s="45"/>
      <c r="N330" s="45"/>
      <c r="O330" s="45"/>
      <c r="P330" s="45"/>
      <c r="Q330" s="45"/>
    </row>
    <row r="331" spans="1:17" ht="30" customHeight="1">
      <c r="A331" s="45"/>
      <c r="B331" s="45"/>
      <c r="C331" s="45"/>
      <c r="D331" s="45"/>
      <c r="E331" s="422"/>
      <c r="F331" s="45"/>
      <c r="G331" s="45"/>
      <c r="H331" s="45"/>
      <c r="I331" s="45"/>
      <c r="J331" s="45"/>
      <c r="K331" s="45"/>
      <c r="L331" s="45"/>
      <c r="M331" s="45"/>
      <c r="N331" s="45"/>
      <c r="O331" s="45"/>
      <c r="P331" s="45"/>
      <c r="Q331" s="45"/>
    </row>
    <row r="332" spans="1:17" ht="30" customHeight="1">
      <c r="A332" s="45"/>
      <c r="B332" s="45"/>
      <c r="C332" s="45"/>
      <c r="D332" s="45"/>
      <c r="E332" s="422"/>
      <c r="F332" s="45"/>
      <c r="G332" s="45"/>
      <c r="H332" s="45"/>
      <c r="I332" s="45"/>
      <c r="J332" s="45"/>
      <c r="K332" s="45"/>
      <c r="L332" s="45"/>
      <c r="M332" s="45"/>
      <c r="N332" s="45"/>
      <c r="O332" s="45"/>
      <c r="P332" s="45"/>
      <c r="Q332" s="45"/>
    </row>
    <row r="333" spans="1:17" ht="30" customHeight="1">
      <c r="A333" s="45"/>
      <c r="B333" s="45"/>
      <c r="C333" s="45"/>
      <c r="D333" s="45"/>
      <c r="E333" s="422"/>
      <c r="F333" s="45"/>
      <c r="G333" s="45"/>
      <c r="H333" s="45"/>
      <c r="I333" s="45"/>
      <c r="J333" s="45"/>
      <c r="K333" s="45"/>
      <c r="L333" s="45"/>
      <c r="M333" s="45"/>
      <c r="N333" s="45"/>
      <c r="O333" s="45"/>
      <c r="P333" s="45"/>
      <c r="Q333" s="45"/>
    </row>
    <row r="334" spans="1:17" ht="30" customHeight="1">
      <c r="A334" s="45"/>
      <c r="B334" s="45"/>
      <c r="C334" s="45"/>
      <c r="D334" s="45"/>
      <c r="E334" s="422"/>
      <c r="F334" s="45"/>
      <c r="G334" s="45"/>
      <c r="H334" s="45"/>
      <c r="I334" s="45"/>
      <c r="J334" s="45"/>
      <c r="K334" s="45"/>
      <c r="L334" s="45"/>
      <c r="M334" s="45"/>
      <c r="N334" s="45"/>
      <c r="O334" s="45"/>
      <c r="P334" s="45"/>
      <c r="Q334" s="45"/>
    </row>
    <row r="335" spans="1:17" ht="30" customHeight="1">
      <c r="A335" s="45"/>
      <c r="B335" s="45"/>
      <c r="C335" s="45"/>
      <c r="D335" s="45"/>
      <c r="E335" s="422"/>
      <c r="F335" s="45"/>
      <c r="G335" s="45"/>
      <c r="H335" s="45"/>
      <c r="I335" s="45"/>
      <c r="J335" s="45"/>
      <c r="K335" s="45"/>
      <c r="L335" s="45"/>
      <c r="M335" s="45"/>
      <c r="N335" s="45"/>
      <c r="O335" s="45"/>
      <c r="P335" s="45"/>
      <c r="Q335" s="45"/>
    </row>
    <row r="336" spans="1:17" ht="30" customHeight="1">
      <c r="A336" s="45"/>
      <c r="B336" s="45"/>
      <c r="C336" s="45"/>
      <c r="D336" s="45"/>
      <c r="E336" s="422"/>
      <c r="F336" s="45"/>
      <c r="G336" s="45"/>
      <c r="H336" s="45"/>
      <c r="I336" s="45"/>
      <c r="J336" s="45"/>
      <c r="K336" s="45"/>
      <c r="L336" s="45"/>
      <c r="M336" s="45"/>
      <c r="N336" s="45"/>
      <c r="O336" s="45"/>
      <c r="P336" s="45"/>
      <c r="Q336" s="45"/>
    </row>
    <row r="337" spans="1:17" ht="30" customHeight="1">
      <c r="A337" s="45"/>
      <c r="B337" s="45"/>
      <c r="C337" s="45"/>
      <c r="D337" s="45"/>
      <c r="E337" s="422"/>
      <c r="F337" s="45"/>
      <c r="G337" s="45"/>
      <c r="H337" s="45"/>
      <c r="I337" s="45"/>
      <c r="J337" s="45"/>
      <c r="K337" s="45"/>
      <c r="L337" s="45"/>
      <c r="M337" s="45"/>
      <c r="N337" s="45"/>
      <c r="O337" s="45"/>
      <c r="P337" s="45"/>
      <c r="Q337" s="45"/>
    </row>
    <row r="338" spans="1:17" ht="30" customHeight="1">
      <c r="A338" s="45"/>
      <c r="B338" s="45"/>
      <c r="C338" s="45"/>
      <c r="D338" s="45"/>
      <c r="E338" s="422"/>
      <c r="F338" s="45"/>
      <c r="G338" s="45"/>
      <c r="H338" s="45"/>
      <c r="I338" s="45"/>
      <c r="J338" s="45"/>
      <c r="K338" s="45"/>
      <c r="L338" s="45"/>
      <c r="M338" s="45"/>
      <c r="N338" s="45"/>
      <c r="O338" s="45"/>
      <c r="P338" s="45"/>
      <c r="Q338" s="45"/>
    </row>
    <row r="339" spans="1:17" ht="30" customHeight="1">
      <c r="A339" s="45"/>
      <c r="B339" s="45"/>
      <c r="C339" s="45"/>
      <c r="D339" s="45"/>
      <c r="E339" s="422"/>
      <c r="F339" s="45"/>
      <c r="G339" s="45"/>
      <c r="H339" s="45"/>
      <c r="I339" s="45"/>
      <c r="J339" s="45"/>
      <c r="K339" s="45"/>
      <c r="L339" s="45"/>
      <c r="M339" s="45"/>
      <c r="N339" s="45"/>
      <c r="O339" s="45"/>
      <c r="P339" s="45"/>
      <c r="Q339" s="45"/>
    </row>
    <row r="340" spans="1:17" ht="30" customHeight="1">
      <c r="A340" s="45"/>
      <c r="B340" s="45"/>
      <c r="C340" s="45"/>
      <c r="D340" s="45"/>
      <c r="E340" s="422"/>
      <c r="F340" s="45"/>
      <c r="G340" s="45"/>
      <c r="H340" s="45"/>
      <c r="I340" s="45"/>
      <c r="J340" s="45"/>
      <c r="K340" s="45"/>
      <c r="L340" s="45"/>
      <c r="M340" s="45"/>
      <c r="N340" s="45"/>
      <c r="O340" s="45"/>
      <c r="P340" s="45"/>
      <c r="Q340" s="45"/>
    </row>
    <row r="341" spans="1:17" ht="30" customHeight="1">
      <c r="A341" s="45"/>
      <c r="B341" s="45"/>
      <c r="C341" s="45"/>
      <c r="D341" s="45"/>
      <c r="E341" s="422"/>
      <c r="F341" s="45"/>
      <c r="G341" s="45"/>
      <c r="H341" s="45"/>
      <c r="I341" s="45"/>
      <c r="J341" s="45"/>
      <c r="K341" s="45"/>
      <c r="L341" s="45"/>
      <c r="M341" s="45"/>
      <c r="N341" s="45"/>
      <c r="O341" s="45"/>
      <c r="P341" s="45"/>
      <c r="Q341" s="45"/>
    </row>
    <row r="342" spans="1:17" ht="30" customHeight="1">
      <c r="A342" s="45"/>
      <c r="B342" s="45"/>
      <c r="C342" s="45"/>
      <c r="D342" s="45"/>
      <c r="E342" s="422"/>
      <c r="F342" s="45"/>
      <c r="G342" s="45"/>
      <c r="H342" s="45"/>
      <c r="I342" s="45"/>
      <c r="J342" s="45"/>
      <c r="K342" s="45"/>
      <c r="L342" s="45"/>
      <c r="M342" s="45"/>
      <c r="N342" s="45"/>
      <c r="O342" s="45"/>
      <c r="P342" s="45"/>
      <c r="Q342" s="45"/>
    </row>
    <row r="343" spans="1:17" ht="30" customHeight="1">
      <c r="A343" s="45"/>
      <c r="B343" s="45"/>
      <c r="C343" s="45"/>
      <c r="D343" s="45"/>
      <c r="E343" s="422"/>
      <c r="F343" s="45"/>
      <c r="G343" s="45"/>
      <c r="H343" s="45"/>
      <c r="I343" s="45"/>
      <c r="J343" s="45"/>
      <c r="K343" s="45"/>
      <c r="L343" s="45"/>
      <c r="M343" s="45"/>
      <c r="N343" s="45"/>
      <c r="O343" s="45"/>
      <c r="P343" s="45"/>
      <c r="Q343" s="45"/>
    </row>
    <row r="344" spans="1:17" ht="30" customHeight="1">
      <c r="A344" s="45"/>
      <c r="B344" s="45"/>
      <c r="C344" s="45"/>
      <c r="D344" s="45"/>
      <c r="E344" s="422"/>
      <c r="F344" s="45"/>
      <c r="G344" s="45"/>
      <c r="H344" s="45"/>
      <c r="I344" s="45"/>
      <c r="J344" s="45"/>
      <c r="K344" s="45"/>
      <c r="L344" s="45"/>
      <c r="M344" s="45"/>
      <c r="N344" s="45"/>
      <c r="O344" s="45"/>
      <c r="P344" s="45"/>
      <c r="Q344" s="45"/>
    </row>
    <row r="345" spans="1:17" ht="30" customHeight="1">
      <c r="A345" s="45"/>
      <c r="B345" s="45"/>
      <c r="C345" s="45"/>
      <c r="D345" s="45"/>
      <c r="E345" s="422"/>
      <c r="F345" s="45"/>
      <c r="G345" s="45"/>
      <c r="H345" s="45"/>
      <c r="I345" s="45"/>
      <c r="J345" s="45"/>
      <c r="K345" s="45"/>
      <c r="L345" s="45"/>
      <c r="M345" s="45"/>
      <c r="N345" s="45"/>
      <c r="O345" s="45"/>
      <c r="P345" s="45"/>
      <c r="Q345" s="45"/>
    </row>
    <row r="346" spans="1:17" ht="30" customHeight="1">
      <c r="A346" s="45"/>
      <c r="B346" s="45"/>
      <c r="C346" s="45"/>
      <c r="D346" s="45"/>
      <c r="E346" s="422"/>
      <c r="F346" s="45"/>
      <c r="G346" s="45"/>
      <c r="H346" s="45"/>
      <c r="I346" s="45"/>
      <c r="J346" s="45"/>
      <c r="K346" s="45"/>
      <c r="L346" s="45"/>
      <c r="M346" s="45"/>
      <c r="N346" s="45"/>
      <c r="O346" s="45"/>
      <c r="P346" s="45"/>
      <c r="Q346" s="45"/>
    </row>
    <row r="347" spans="1:17" ht="30" customHeight="1">
      <c r="A347" s="45"/>
      <c r="B347" s="45"/>
      <c r="C347" s="45"/>
      <c r="D347" s="45"/>
      <c r="E347" s="422"/>
      <c r="F347" s="45"/>
      <c r="G347" s="45"/>
      <c r="H347" s="45"/>
      <c r="I347" s="45"/>
      <c r="J347" s="45"/>
      <c r="K347" s="45"/>
      <c r="L347" s="45"/>
      <c r="M347" s="45"/>
      <c r="N347" s="45"/>
      <c r="O347" s="45"/>
      <c r="P347" s="45"/>
      <c r="Q347" s="45"/>
    </row>
    <row r="348" spans="1:17" ht="30" customHeight="1">
      <c r="A348" s="45"/>
      <c r="B348" s="45"/>
      <c r="C348" s="45"/>
      <c r="D348" s="45"/>
      <c r="E348" s="422"/>
      <c r="F348" s="45"/>
      <c r="G348" s="45"/>
      <c r="H348" s="45"/>
      <c r="I348" s="45"/>
      <c r="J348" s="45"/>
      <c r="K348" s="45"/>
      <c r="L348" s="45"/>
      <c r="M348" s="45"/>
      <c r="N348" s="45"/>
      <c r="O348" s="45"/>
      <c r="P348" s="45"/>
      <c r="Q348" s="45"/>
    </row>
    <row r="349" spans="1:17" ht="30" customHeight="1">
      <c r="A349" s="45"/>
      <c r="B349" s="45"/>
      <c r="C349" s="45"/>
      <c r="D349" s="45"/>
      <c r="E349" s="422"/>
      <c r="F349" s="45"/>
      <c r="G349" s="45"/>
      <c r="H349" s="45"/>
      <c r="I349" s="45"/>
      <c r="J349" s="45"/>
      <c r="K349" s="45"/>
      <c r="L349" s="45"/>
      <c r="M349" s="45"/>
      <c r="N349" s="45"/>
      <c r="O349" s="45"/>
      <c r="P349" s="45"/>
      <c r="Q349" s="45"/>
    </row>
    <row r="350" spans="1:17" ht="30" customHeight="1">
      <c r="A350" s="45"/>
      <c r="B350" s="45"/>
      <c r="C350" s="45"/>
      <c r="D350" s="45"/>
      <c r="E350" s="422"/>
      <c r="F350" s="45"/>
      <c r="G350" s="45"/>
      <c r="H350" s="45"/>
      <c r="I350" s="45"/>
      <c r="J350" s="45"/>
      <c r="K350" s="45"/>
      <c r="L350" s="45"/>
      <c r="M350" s="45"/>
      <c r="N350" s="45"/>
      <c r="O350" s="45"/>
      <c r="P350" s="45"/>
      <c r="Q350" s="45"/>
    </row>
    <row r="351" spans="1:17" ht="30" customHeight="1">
      <c r="A351" s="45"/>
      <c r="B351" s="45"/>
      <c r="C351" s="45"/>
      <c r="D351" s="45"/>
      <c r="E351" s="422"/>
      <c r="F351" s="45"/>
      <c r="G351" s="45"/>
      <c r="H351" s="45"/>
      <c r="I351" s="45"/>
      <c r="J351" s="45"/>
      <c r="K351" s="45"/>
      <c r="L351" s="45"/>
      <c r="M351" s="45"/>
      <c r="N351" s="45"/>
      <c r="O351" s="45"/>
      <c r="P351" s="45"/>
      <c r="Q351" s="45"/>
    </row>
    <row r="352" spans="1:17" ht="30" customHeight="1">
      <c r="A352" s="45"/>
      <c r="B352" s="45"/>
      <c r="C352" s="45"/>
      <c r="D352" s="45"/>
      <c r="E352" s="422"/>
      <c r="F352" s="45"/>
      <c r="G352" s="45"/>
      <c r="H352" s="45"/>
      <c r="I352" s="45"/>
      <c r="J352" s="45"/>
      <c r="K352" s="45"/>
      <c r="L352" s="45"/>
      <c r="M352" s="45"/>
      <c r="N352" s="45"/>
      <c r="O352" s="45"/>
      <c r="P352" s="45"/>
      <c r="Q352" s="45"/>
    </row>
    <row r="353" spans="1:17" ht="30" customHeight="1">
      <c r="A353" s="45"/>
      <c r="B353" s="45"/>
      <c r="C353" s="45"/>
      <c r="D353" s="45"/>
      <c r="E353" s="422"/>
      <c r="F353" s="45"/>
      <c r="G353" s="45"/>
      <c r="H353" s="45"/>
      <c r="I353" s="45"/>
      <c r="J353" s="45"/>
      <c r="K353" s="45"/>
      <c r="L353" s="45"/>
      <c r="M353" s="45"/>
      <c r="N353" s="45"/>
      <c r="O353" s="45"/>
      <c r="P353" s="45"/>
      <c r="Q353" s="45"/>
    </row>
    <row r="354" spans="1:17" ht="30" customHeight="1">
      <c r="A354" s="45"/>
      <c r="B354" s="45"/>
      <c r="C354" s="45"/>
      <c r="D354" s="45"/>
      <c r="E354" s="422"/>
      <c r="F354" s="45"/>
      <c r="G354" s="45"/>
      <c r="H354" s="45"/>
      <c r="I354" s="45"/>
      <c r="J354" s="45"/>
      <c r="K354" s="45"/>
      <c r="L354" s="45"/>
      <c r="M354" s="45"/>
      <c r="N354" s="45"/>
      <c r="O354" s="45"/>
      <c r="P354" s="45"/>
      <c r="Q354" s="45"/>
    </row>
    <row r="355" spans="1:17" ht="30" customHeight="1">
      <c r="A355" s="45"/>
      <c r="B355" s="45"/>
      <c r="C355" s="45"/>
      <c r="D355" s="45"/>
      <c r="E355" s="422"/>
      <c r="F355" s="45"/>
      <c r="G355" s="45"/>
      <c r="H355" s="45"/>
      <c r="I355" s="45"/>
      <c r="J355" s="45"/>
      <c r="K355" s="45"/>
      <c r="L355" s="45"/>
      <c r="M355" s="45"/>
      <c r="N355" s="45"/>
      <c r="O355" s="45"/>
      <c r="P355" s="45"/>
      <c r="Q355" s="45"/>
    </row>
    <row r="356" spans="1:17" ht="30" customHeight="1">
      <c r="A356" s="45"/>
      <c r="B356" s="45"/>
      <c r="C356" s="45"/>
      <c r="D356" s="45"/>
      <c r="E356" s="422"/>
      <c r="F356" s="45"/>
      <c r="G356" s="45"/>
      <c r="H356" s="45"/>
      <c r="I356" s="45"/>
      <c r="J356" s="45"/>
      <c r="K356" s="45"/>
      <c r="L356" s="45"/>
      <c r="M356" s="45"/>
      <c r="N356" s="45"/>
      <c r="O356" s="45"/>
      <c r="P356" s="45"/>
      <c r="Q356" s="45"/>
    </row>
    <row r="357" spans="1:17" ht="30" customHeight="1">
      <c r="A357" s="45"/>
      <c r="B357" s="45"/>
      <c r="C357" s="45"/>
      <c r="D357" s="45"/>
      <c r="E357" s="422"/>
      <c r="F357" s="45"/>
      <c r="G357" s="45"/>
      <c r="H357" s="45"/>
      <c r="I357" s="45"/>
      <c r="J357" s="45"/>
      <c r="K357" s="45"/>
      <c r="L357" s="45"/>
      <c r="M357" s="45"/>
      <c r="N357" s="45"/>
      <c r="O357" s="45"/>
      <c r="P357" s="45"/>
      <c r="Q357" s="45"/>
    </row>
    <row r="358" spans="1:17" ht="30" customHeight="1">
      <c r="A358" s="45"/>
      <c r="B358" s="45"/>
      <c r="C358" s="45"/>
      <c r="D358" s="45"/>
      <c r="E358" s="422"/>
      <c r="F358" s="45"/>
      <c r="G358" s="45"/>
      <c r="H358" s="45"/>
      <c r="I358" s="45"/>
      <c r="J358" s="45"/>
      <c r="K358" s="45"/>
      <c r="L358" s="45"/>
      <c r="M358" s="45"/>
      <c r="N358" s="45"/>
      <c r="O358" s="45"/>
      <c r="P358" s="45"/>
      <c r="Q358" s="45"/>
    </row>
    <row r="359" spans="1:17" ht="30" customHeight="1">
      <c r="A359" s="45"/>
      <c r="B359" s="45"/>
      <c r="C359" s="45"/>
      <c r="D359" s="45"/>
      <c r="E359" s="422"/>
      <c r="F359" s="45"/>
      <c r="G359" s="45"/>
      <c r="H359" s="45"/>
      <c r="I359" s="45"/>
      <c r="J359" s="45"/>
      <c r="K359" s="45"/>
      <c r="L359" s="45"/>
      <c r="M359" s="45"/>
      <c r="N359" s="45"/>
      <c r="O359" s="45"/>
      <c r="P359" s="45"/>
      <c r="Q359" s="45"/>
    </row>
    <row r="360" spans="1:17" ht="30" customHeight="1">
      <c r="A360" s="45"/>
      <c r="B360" s="45"/>
      <c r="C360" s="45"/>
      <c r="D360" s="45"/>
      <c r="E360" s="422"/>
      <c r="F360" s="45"/>
      <c r="G360" s="45"/>
      <c r="H360" s="45"/>
      <c r="I360" s="45"/>
      <c r="J360" s="45"/>
      <c r="K360" s="45"/>
      <c r="L360" s="45"/>
      <c r="M360" s="45"/>
      <c r="N360" s="45"/>
      <c r="O360" s="45"/>
      <c r="P360" s="45"/>
      <c r="Q360" s="45"/>
    </row>
    <row r="361" spans="1:17" ht="30" customHeight="1">
      <c r="A361" s="45"/>
      <c r="B361" s="45"/>
      <c r="C361" s="45"/>
      <c r="D361" s="45"/>
      <c r="E361" s="422"/>
      <c r="F361" s="45"/>
      <c r="G361" s="45"/>
      <c r="H361" s="45"/>
      <c r="I361" s="45"/>
      <c r="J361" s="45"/>
      <c r="K361" s="45"/>
      <c r="L361" s="45"/>
      <c r="M361" s="45"/>
      <c r="N361" s="45"/>
      <c r="O361" s="45"/>
      <c r="P361" s="45"/>
      <c r="Q361" s="45"/>
    </row>
    <row r="362" spans="1:17" ht="30" customHeight="1">
      <c r="A362" s="45"/>
      <c r="B362" s="45"/>
      <c r="C362" s="45"/>
      <c r="D362" s="45"/>
      <c r="E362" s="422"/>
      <c r="F362" s="45"/>
      <c r="G362" s="45"/>
      <c r="H362" s="45"/>
      <c r="I362" s="45"/>
      <c r="J362" s="45"/>
      <c r="K362" s="45"/>
      <c r="L362" s="45"/>
      <c r="M362" s="45"/>
      <c r="N362" s="45"/>
      <c r="O362" s="45"/>
      <c r="P362" s="45"/>
      <c r="Q362" s="45"/>
    </row>
    <row r="363" spans="1:17" ht="30" customHeight="1">
      <c r="A363" s="45"/>
      <c r="B363" s="45"/>
      <c r="C363" s="45"/>
      <c r="D363" s="45"/>
      <c r="E363" s="422"/>
      <c r="F363" s="45"/>
      <c r="G363" s="45"/>
      <c r="H363" s="45"/>
      <c r="I363" s="45"/>
      <c r="J363" s="45"/>
      <c r="K363" s="45"/>
      <c r="L363" s="45"/>
      <c r="M363" s="45"/>
      <c r="N363" s="45"/>
      <c r="O363" s="45"/>
      <c r="P363" s="45"/>
      <c r="Q363" s="45"/>
    </row>
    <row r="364" spans="1:17" ht="30" customHeight="1">
      <c r="A364" s="45"/>
      <c r="B364" s="45"/>
      <c r="C364" s="45"/>
      <c r="D364" s="45"/>
      <c r="E364" s="422"/>
      <c r="F364" s="45"/>
      <c r="G364" s="45"/>
      <c r="H364" s="45"/>
      <c r="I364" s="45"/>
      <c r="J364" s="45"/>
      <c r="K364" s="45"/>
      <c r="L364" s="45"/>
      <c r="M364" s="45"/>
      <c r="N364" s="45"/>
      <c r="O364" s="45"/>
      <c r="P364" s="45"/>
      <c r="Q364" s="45"/>
    </row>
    <row r="365" spans="1:17" ht="30" customHeight="1">
      <c r="A365" s="45"/>
      <c r="B365" s="45"/>
      <c r="C365" s="45"/>
      <c r="D365" s="45"/>
      <c r="E365" s="422"/>
      <c r="F365" s="45"/>
      <c r="G365" s="45"/>
      <c r="H365" s="45"/>
      <c r="I365" s="45"/>
      <c r="J365" s="45"/>
      <c r="K365" s="45"/>
      <c r="L365" s="45"/>
      <c r="M365" s="45"/>
      <c r="N365" s="45"/>
      <c r="O365" s="45"/>
      <c r="P365" s="45"/>
      <c r="Q365" s="45"/>
    </row>
    <row r="366" spans="1:17" ht="30" customHeight="1">
      <c r="A366" s="45"/>
      <c r="B366" s="45"/>
      <c r="C366" s="45"/>
      <c r="D366" s="45"/>
      <c r="E366" s="422"/>
      <c r="F366" s="45"/>
      <c r="G366" s="45"/>
      <c r="H366" s="45"/>
      <c r="I366" s="45"/>
      <c r="J366" s="45"/>
      <c r="K366" s="45"/>
      <c r="L366" s="45"/>
      <c r="M366" s="45"/>
      <c r="N366" s="45"/>
      <c r="O366" s="45"/>
      <c r="P366" s="45"/>
      <c r="Q366" s="45"/>
    </row>
    <row r="367" spans="1:17" ht="30" customHeight="1">
      <c r="A367" s="45"/>
      <c r="B367" s="45"/>
      <c r="C367" s="45"/>
      <c r="D367" s="45"/>
      <c r="E367" s="422"/>
      <c r="F367" s="45"/>
      <c r="G367" s="45"/>
      <c r="H367" s="45"/>
      <c r="I367" s="45"/>
      <c r="J367" s="45"/>
      <c r="K367" s="45"/>
      <c r="L367" s="45"/>
      <c r="M367" s="45"/>
      <c r="N367" s="45"/>
      <c r="O367" s="45"/>
      <c r="P367" s="45"/>
      <c r="Q367" s="45"/>
    </row>
    <row r="368" spans="1:17" ht="30" customHeight="1">
      <c r="A368" s="45"/>
      <c r="B368" s="45"/>
      <c r="C368" s="45"/>
      <c r="D368" s="45"/>
      <c r="E368" s="422"/>
      <c r="F368" s="45"/>
      <c r="G368" s="45"/>
      <c r="H368" s="45"/>
      <c r="I368" s="45"/>
      <c r="J368" s="45"/>
      <c r="K368" s="45"/>
      <c r="L368" s="45"/>
      <c r="M368" s="45"/>
      <c r="N368" s="45"/>
      <c r="O368" s="45"/>
      <c r="P368" s="45"/>
      <c r="Q368" s="45"/>
    </row>
    <row r="369" spans="1:17" ht="30" customHeight="1">
      <c r="A369" s="45"/>
      <c r="B369" s="45"/>
      <c r="C369" s="45"/>
      <c r="D369" s="45"/>
      <c r="E369" s="422"/>
      <c r="F369" s="45"/>
      <c r="G369" s="45"/>
      <c r="H369" s="45"/>
      <c r="I369" s="45"/>
      <c r="J369" s="45"/>
      <c r="K369" s="45"/>
      <c r="L369" s="45"/>
      <c r="M369" s="45"/>
      <c r="N369" s="45"/>
      <c r="O369" s="45"/>
      <c r="P369" s="45"/>
      <c r="Q369" s="45"/>
    </row>
    <row r="370" spans="1:17" ht="30" customHeight="1">
      <c r="A370" s="45"/>
      <c r="B370" s="45"/>
      <c r="C370" s="45"/>
      <c r="D370" s="45"/>
      <c r="E370" s="422"/>
      <c r="F370" s="45"/>
      <c r="G370" s="45"/>
      <c r="H370" s="45"/>
      <c r="I370" s="45"/>
      <c r="J370" s="45"/>
      <c r="K370" s="45"/>
      <c r="L370" s="45"/>
      <c r="M370" s="45"/>
      <c r="N370" s="45"/>
      <c r="O370" s="45"/>
      <c r="P370" s="45"/>
      <c r="Q370" s="45"/>
    </row>
    <row r="371" spans="1:17" ht="30" customHeight="1">
      <c r="A371" s="45"/>
      <c r="B371" s="45"/>
      <c r="C371" s="45"/>
      <c r="D371" s="45"/>
      <c r="E371" s="422"/>
      <c r="F371" s="45"/>
      <c r="G371" s="45"/>
      <c r="H371" s="45"/>
      <c r="I371" s="45"/>
      <c r="J371" s="45"/>
      <c r="K371" s="45"/>
      <c r="L371" s="45"/>
      <c r="M371" s="45"/>
      <c r="N371" s="45"/>
      <c r="O371" s="45"/>
      <c r="P371" s="45"/>
      <c r="Q371" s="45"/>
    </row>
    <row r="372" spans="1:17" ht="30" customHeight="1">
      <c r="A372" s="45"/>
      <c r="B372" s="45"/>
      <c r="C372" s="45"/>
      <c r="D372" s="45"/>
      <c r="E372" s="422"/>
      <c r="F372" s="45"/>
      <c r="G372" s="45"/>
      <c r="H372" s="45"/>
      <c r="I372" s="45"/>
      <c r="J372" s="45"/>
      <c r="K372" s="45"/>
      <c r="L372" s="45"/>
      <c r="M372" s="45"/>
      <c r="N372" s="45"/>
      <c r="O372" s="45"/>
      <c r="P372" s="45"/>
      <c r="Q372" s="45"/>
    </row>
    <row r="373" spans="1:17" ht="30" customHeight="1">
      <c r="A373" s="45"/>
      <c r="B373" s="45"/>
      <c r="C373" s="45"/>
      <c r="D373" s="45"/>
      <c r="E373" s="422"/>
      <c r="F373" s="45"/>
      <c r="G373" s="45"/>
      <c r="H373" s="45"/>
      <c r="I373" s="45"/>
      <c r="J373" s="45"/>
      <c r="K373" s="45"/>
      <c r="L373" s="45"/>
      <c r="M373" s="45"/>
      <c r="N373" s="45"/>
      <c r="O373" s="45"/>
      <c r="P373" s="45"/>
      <c r="Q373" s="45"/>
    </row>
    <row r="374" spans="1:17" ht="30" customHeight="1">
      <c r="A374" s="45"/>
      <c r="B374" s="45"/>
      <c r="C374" s="45"/>
      <c r="D374" s="45"/>
      <c r="E374" s="422"/>
      <c r="F374" s="45"/>
      <c r="G374" s="45"/>
      <c r="H374" s="45"/>
      <c r="I374" s="45"/>
      <c r="J374" s="45"/>
      <c r="K374" s="45"/>
      <c r="L374" s="45"/>
      <c r="M374" s="45"/>
      <c r="N374" s="45"/>
      <c r="O374" s="45"/>
      <c r="P374" s="45"/>
      <c r="Q374" s="45"/>
    </row>
    <row r="375" spans="1:17" ht="30" customHeight="1">
      <c r="A375" s="45"/>
      <c r="B375" s="45"/>
      <c r="C375" s="45"/>
      <c r="D375" s="45"/>
      <c r="E375" s="422"/>
      <c r="F375" s="45"/>
      <c r="G375" s="45"/>
      <c r="H375" s="45"/>
      <c r="I375" s="45"/>
      <c r="J375" s="45"/>
      <c r="K375" s="45"/>
      <c r="L375" s="45"/>
      <c r="M375" s="45"/>
      <c r="N375" s="45"/>
      <c r="O375" s="45"/>
      <c r="P375" s="45"/>
      <c r="Q375" s="45"/>
    </row>
    <row r="376" spans="1:17" ht="30" customHeight="1">
      <c r="A376" s="45"/>
      <c r="B376" s="45"/>
      <c r="C376" s="45"/>
      <c r="D376" s="45"/>
      <c r="E376" s="422"/>
      <c r="F376" s="45"/>
      <c r="G376" s="45"/>
      <c r="H376" s="45"/>
      <c r="I376" s="45"/>
      <c r="J376" s="45"/>
      <c r="K376" s="45"/>
      <c r="L376" s="45"/>
      <c r="M376" s="45"/>
      <c r="N376" s="45"/>
      <c r="O376" s="45"/>
      <c r="P376" s="45"/>
      <c r="Q376" s="45"/>
    </row>
    <row r="377" spans="1:17" ht="30" customHeight="1">
      <c r="A377" s="45"/>
      <c r="B377" s="45"/>
      <c r="C377" s="45"/>
      <c r="D377" s="45"/>
      <c r="E377" s="422"/>
      <c r="F377" s="45"/>
      <c r="G377" s="45"/>
      <c r="H377" s="45"/>
      <c r="I377" s="45"/>
      <c r="J377" s="45"/>
      <c r="K377" s="45"/>
      <c r="L377" s="45"/>
      <c r="M377" s="45"/>
      <c r="N377" s="45"/>
      <c r="O377" s="45"/>
      <c r="P377" s="45"/>
      <c r="Q377" s="45"/>
    </row>
    <row r="378" spans="1:17" ht="30" customHeight="1">
      <c r="A378" s="45"/>
      <c r="B378" s="45"/>
      <c r="C378" s="45"/>
      <c r="D378" s="45"/>
      <c r="E378" s="422"/>
      <c r="F378" s="45"/>
      <c r="G378" s="45"/>
      <c r="H378" s="45"/>
      <c r="I378" s="45"/>
      <c r="J378" s="45"/>
      <c r="K378" s="45"/>
      <c r="L378" s="45"/>
      <c r="M378" s="45"/>
      <c r="N378" s="45"/>
      <c r="O378" s="45"/>
      <c r="P378" s="45"/>
      <c r="Q378" s="45"/>
    </row>
    <row r="379" spans="1:17" ht="30" customHeight="1">
      <c r="A379" s="45"/>
      <c r="B379" s="45"/>
      <c r="C379" s="45"/>
      <c r="D379" s="45"/>
      <c r="E379" s="422"/>
      <c r="F379" s="45"/>
      <c r="G379" s="45"/>
      <c r="H379" s="45"/>
      <c r="I379" s="45"/>
      <c r="J379" s="45"/>
      <c r="K379" s="45"/>
      <c r="L379" s="45"/>
      <c r="M379" s="45"/>
      <c r="N379" s="45"/>
      <c r="O379" s="45"/>
      <c r="P379" s="45"/>
      <c r="Q379" s="45"/>
    </row>
    <row r="380" spans="1:17" ht="30" customHeight="1">
      <c r="A380" s="45"/>
      <c r="B380" s="45"/>
      <c r="C380" s="45"/>
      <c r="D380" s="45"/>
      <c r="E380" s="422"/>
      <c r="F380" s="45"/>
      <c r="G380" s="45"/>
      <c r="H380" s="45"/>
      <c r="I380" s="45"/>
      <c r="J380" s="45"/>
      <c r="K380" s="45"/>
      <c r="L380" s="45"/>
      <c r="M380" s="45"/>
      <c r="N380" s="45"/>
      <c r="O380" s="45"/>
      <c r="P380" s="45"/>
      <c r="Q380" s="45"/>
    </row>
    <row r="381" spans="1:17" ht="30" customHeight="1">
      <c r="A381" s="45"/>
      <c r="B381" s="45"/>
      <c r="C381" s="45"/>
      <c r="D381" s="45"/>
      <c r="E381" s="422"/>
      <c r="F381" s="45"/>
      <c r="G381" s="45"/>
      <c r="H381" s="45"/>
      <c r="I381" s="45"/>
      <c r="J381" s="45"/>
      <c r="K381" s="45"/>
      <c r="L381" s="45"/>
      <c r="M381" s="45"/>
      <c r="N381" s="45"/>
      <c r="O381" s="45"/>
      <c r="P381" s="45"/>
      <c r="Q381" s="45"/>
    </row>
    <row r="382" spans="1:17" ht="30" customHeight="1">
      <c r="A382" s="45"/>
      <c r="B382" s="45"/>
      <c r="C382" s="45"/>
      <c r="D382" s="45"/>
      <c r="E382" s="422"/>
      <c r="F382" s="45"/>
      <c r="G382" s="45"/>
      <c r="H382" s="45"/>
      <c r="I382" s="45"/>
      <c r="J382" s="45"/>
      <c r="K382" s="45"/>
      <c r="L382" s="45"/>
      <c r="M382" s="45"/>
      <c r="N382" s="45"/>
      <c r="O382" s="45"/>
      <c r="P382" s="45"/>
      <c r="Q382" s="45"/>
    </row>
    <row r="383" spans="1:17" ht="30" customHeight="1">
      <c r="A383" s="45"/>
      <c r="B383" s="45"/>
      <c r="C383" s="45"/>
      <c r="D383" s="45"/>
      <c r="E383" s="422"/>
      <c r="F383" s="45"/>
      <c r="G383" s="45"/>
      <c r="H383" s="45"/>
      <c r="I383" s="45"/>
      <c r="J383" s="45"/>
      <c r="K383" s="45"/>
      <c r="L383" s="45"/>
      <c r="M383" s="45"/>
      <c r="N383" s="45"/>
      <c r="O383" s="45"/>
      <c r="P383" s="45"/>
      <c r="Q383" s="45"/>
    </row>
    <row r="384" spans="1:17" ht="30" customHeight="1">
      <c r="A384" s="45"/>
      <c r="B384" s="45"/>
      <c r="C384" s="45"/>
      <c r="D384" s="45"/>
      <c r="E384" s="422"/>
      <c r="F384" s="45"/>
      <c r="G384" s="45"/>
      <c r="H384" s="45"/>
      <c r="I384" s="45"/>
      <c r="J384" s="45"/>
      <c r="K384" s="45"/>
      <c r="L384" s="45"/>
      <c r="M384" s="45"/>
      <c r="N384" s="45"/>
      <c r="O384" s="45"/>
      <c r="P384" s="45"/>
      <c r="Q384" s="45"/>
    </row>
    <row r="385" spans="1:17" ht="30" customHeight="1">
      <c r="A385" s="45"/>
      <c r="B385" s="45"/>
      <c r="C385" s="45"/>
      <c r="D385" s="45"/>
      <c r="E385" s="422"/>
      <c r="F385" s="45"/>
      <c r="G385" s="45"/>
      <c r="H385" s="45"/>
      <c r="I385" s="45"/>
      <c r="J385" s="45"/>
      <c r="K385" s="45"/>
      <c r="L385" s="45"/>
      <c r="M385" s="45"/>
      <c r="N385" s="45"/>
      <c r="O385" s="45"/>
      <c r="P385" s="45"/>
      <c r="Q385" s="45"/>
    </row>
    <row r="386" spans="1:17" ht="30" customHeight="1">
      <c r="A386" s="45"/>
      <c r="B386" s="45"/>
      <c r="C386" s="45"/>
      <c r="D386" s="45"/>
      <c r="E386" s="422"/>
      <c r="F386" s="45"/>
      <c r="G386" s="45"/>
      <c r="H386" s="45"/>
      <c r="I386" s="45"/>
      <c r="J386" s="45"/>
      <c r="K386" s="45"/>
      <c r="L386" s="45"/>
      <c r="M386" s="45"/>
      <c r="N386" s="45"/>
      <c r="O386" s="45"/>
      <c r="P386" s="45"/>
      <c r="Q386" s="45"/>
    </row>
    <row r="387" spans="1:17" ht="30" customHeight="1">
      <c r="A387" s="45"/>
      <c r="B387" s="45"/>
      <c r="C387" s="45"/>
      <c r="D387" s="45"/>
      <c r="E387" s="422"/>
      <c r="F387" s="45"/>
      <c r="G387" s="45"/>
      <c r="H387" s="45"/>
      <c r="I387" s="45"/>
      <c r="J387" s="45"/>
      <c r="K387" s="45"/>
      <c r="L387" s="45"/>
      <c r="M387" s="45"/>
      <c r="N387" s="45"/>
      <c r="O387" s="45"/>
      <c r="P387" s="45"/>
      <c r="Q387" s="45"/>
    </row>
    <row r="388" spans="1:17" ht="30" customHeight="1">
      <c r="A388" s="45"/>
      <c r="B388" s="45"/>
      <c r="C388" s="45"/>
      <c r="D388" s="45"/>
      <c r="E388" s="422"/>
      <c r="F388" s="45"/>
      <c r="G388" s="45"/>
      <c r="H388" s="45"/>
      <c r="I388" s="45"/>
      <c r="J388" s="45"/>
      <c r="K388" s="45"/>
      <c r="L388" s="45"/>
      <c r="M388" s="45"/>
      <c r="N388" s="45"/>
      <c r="O388" s="45"/>
      <c r="P388" s="45"/>
      <c r="Q388" s="45"/>
    </row>
    <row r="389" spans="1:17" ht="30" customHeight="1">
      <c r="A389" s="45"/>
      <c r="B389" s="45"/>
      <c r="C389" s="45"/>
      <c r="D389" s="45"/>
      <c r="E389" s="422"/>
      <c r="F389" s="45"/>
      <c r="G389" s="45"/>
      <c r="H389" s="45"/>
      <c r="I389" s="45"/>
      <c r="J389" s="45"/>
      <c r="K389" s="45"/>
      <c r="L389" s="45"/>
      <c r="M389" s="45"/>
      <c r="N389" s="45"/>
      <c r="O389" s="45"/>
      <c r="P389" s="45"/>
      <c r="Q389" s="45"/>
    </row>
    <row r="390" spans="1:17" ht="30" customHeight="1">
      <c r="A390" s="45"/>
      <c r="B390" s="45"/>
      <c r="C390" s="45"/>
      <c r="D390" s="45"/>
      <c r="E390" s="422"/>
      <c r="F390" s="45"/>
      <c r="G390" s="45"/>
      <c r="H390" s="45"/>
      <c r="I390" s="45"/>
      <c r="J390" s="45"/>
      <c r="K390" s="45"/>
      <c r="L390" s="45"/>
      <c r="M390" s="45"/>
      <c r="N390" s="45"/>
      <c r="O390" s="45"/>
      <c r="P390" s="45"/>
      <c r="Q390" s="45"/>
    </row>
    <row r="391" spans="1:17" ht="30" customHeight="1">
      <c r="A391" s="45"/>
      <c r="B391" s="45"/>
      <c r="C391" s="45"/>
      <c r="D391" s="45"/>
      <c r="E391" s="422"/>
      <c r="F391" s="45"/>
      <c r="G391" s="45"/>
      <c r="H391" s="45"/>
      <c r="I391" s="45"/>
      <c r="J391" s="45"/>
      <c r="K391" s="45"/>
      <c r="L391" s="45"/>
      <c r="M391" s="45"/>
      <c r="N391" s="45"/>
      <c r="O391" s="45"/>
      <c r="P391" s="45"/>
      <c r="Q391" s="45"/>
    </row>
    <row r="392" spans="1:17" ht="30" customHeight="1">
      <c r="A392" s="45"/>
      <c r="B392" s="45"/>
      <c r="C392" s="45"/>
      <c r="D392" s="45"/>
      <c r="E392" s="422"/>
      <c r="F392" s="45"/>
      <c r="G392" s="45"/>
      <c r="H392" s="45"/>
      <c r="I392" s="45"/>
      <c r="J392" s="45"/>
      <c r="K392" s="45"/>
      <c r="L392" s="45"/>
      <c r="M392" s="45"/>
      <c r="N392" s="45"/>
      <c r="O392" s="45"/>
      <c r="P392" s="45"/>
      <c r="Q392" s="45"/>
    </row>
    <row r="393" spans="1:17" ht="30" customHeight="1">
      <c r="A393" s="45"/>
      <c r="B393" s="45"/>
      <c r="C393" s="45"/>
      <c r="D393" s="45"/>
      <c r="E393" s="422"/>
      <c r="F393" s="45"/>
      <c r="G393" s="45"/>
      <c r="H393" s="45"/>
      <c r="I393" s="45"/>
      <c r="J393" s="45"/>
      <c r="K393" s="45"/>
      <c r="L393" s="45"/>
      <c r="M393" s="45"/>
      <c r="N393" s="45"/>
      <c r="O393" s="45"/>
      <c r="P393" s="45"/>
      <c r="Q393" s="45"/>
    </row>
    <row r="394" spans="1:17" ht="30" customHeight="1">
      <c r="A394" s="45"/>
      <c r="B394" s="45"/>
      <c r="C394" s="45"/>
      <c r="D394" s="45"/>
      <c r="E394" s="422"/>
      <c r="F394" s="45"/>
      <c r="G394" s="45"/>
      <c r="H394" s="45"/>
      <c r="I394" s="45"/>
      <c r="J394" s="45"/>
      <c r="K394" s="45"/>
      <c r="L394" s="45"/>
      <c r="M394" s="45"/>
      <c r="N394" s="45"/>
      <c r="O394" s="45"/>
      <c r="P394" s="45"/>
      <c r="Q394" s="45"/>
    </row>
    <row r="395" spans="1:17" ht="30" customHeight="1">
      <c r="A395" s="45"/>
      <c r="B395" s="45"/>
      <c r="C395" s="45"/>
      <c r="D395" s="45"/>
      <c r="E395" s="422"/>
      <c r="F395" s="45"/>
      <c r="G395" s="45"/>
      <c r="H395" s="45"/>
      <c r="I395" s="45"/>
      <c r="J395" s="45"/>
      <c r="K395" s="45"/>
      <c r="L395" s="45"/>
      <c r="M395" s="45"/>
      <c r="N395" s="45"/>
      <c r="O395" s="45"/>
      <c r="P395" s="45"/>
      <c r="Q395" s="45"/>
    </row>
    <row r="396" spans="1:17" ht="30" customHeight="1">
      <c r="A396" s="45"/>
      <c r="B396" s="45"/>
      <c r="C396" s="45"/>
      <c r="D396" s="45"/>
      <c r="E396" s="422"/>
      <c r="F396" s="45"/>
      <c r="G396" s="45"/>
      <c r="H396" s="45"/>
      <c r="I396" s="45"/>
      <c r="J396" s="45"/>
      <c r="K396" s="45"/>
      <c r="L396" s="45"/>
      <c r="M396" s="45"/>
      <c r="N396" s="45"/>
      <c r="O396" s="45"/>
      <c r="P396" s="45"/>
      <c r="Q396" s="45"/>
    </row>
    <row r="397" spans="1:17" ht="30" customHeight="1">
      <c r="A397" s="45"/>
      <c r="B397" s="45"/>
      <c r="C397" s="45"/>
      <c r="D397" s="45"/>
      <c r="E397" s="422"/>
      <c r="F397" s="45"/>
      <c r="G397" s="45"/>
      <c r="H397" s="45"/>
      <c r="I397" s="45"/>
      <c r="J397" s="45"/>
      <c r="K397" s="45"/>
      <c r="L397" s="45"/>
      <c r="M397" s="45"/>
      <c r="N397" s="45"/>
      <c r="O397" s="45"/>
      <c r="P397" s="45"/>
      <c r="Q397" s="45"/>
    </row>
    <row r="398" spans="1:17" ht="30" customHeight="1">
      <c r="A398" s="45"/>
      <c r="B398" s="45"/>
      <c r="C398" s="45"/>
      <c r="D398" s="45"/>
      <c r="E398" s="422"/>
      <c r="F398" s="45"/>
      <c r="G398" s="45"/>
      <c r="H398" s="45"/>
      <c r="I398" s="45"/>
      <c r="J398" s="45"/>
      <c r="K398" s="45"/>
      <c r="L398" s="45"/>
      <c r="M398" s="45"/>
      <c r="N398" s="45"/>
      <c r="O398" s="45"/>
      <c r="P398" s="45"/>
      <c r="Q398" s="45"/>
    </row>
    <row r="399" spans="1:17" ht="30" customHeight="1">
      <c r="A399" s="45"/>
      <c r="B399" s="45"/>
      <c r="C399" s="45"/>
      <c r="D399" s="45"/>
      <c r="E399" s="422"/>
      <c r="F399" s="45"/>
      <c r="G399" s="45"/>
      <c r="H399" s="45"/>
      <c r="I399" s="45"/>
      <c r="J399" s="45"/>
      <c r="K399" s="45"/>
      <c r="L399" s="45"/>
      <c r="M399" s="45"/>
      <c r="N399" s="45"/>
      <c r="O399" s="45"/>
      <c r="P399" s="45"/>
      <c r="Q399" s="45"/>
    </row>
    <row r="400" spans="1:17" ht="30" customHeight="1">
      <c r="A400" s="45"/>
      <c r="B400" s="45"/>
      <c r="C400" s="45"/>
      <c r="D400" s="45"/>
      <c r="E400" s="422"/>
      <c r="F400" s="45"/>
      <c r="G400" s="45"/>
      <c r="H400" s="45"/>
      <c r="I400" s="45"/>
      <c r="J400" s="45"/>
      <c r="K400" s="45"/>
      <c r="L400" s="45"/>
      <c r="M400" s="45"/>
      <c r="N400" s="45"/>
      <c r="O400" s="45"/>
      <c r="P400" s="45"/>
      <c r="Q400" s="45"/>
    </row>
    <row r="401" spans="1:17" ht="30" customHeight="1">
      <c r="A401" s="45"/>
      <c r="B401" s="45"/>
      <c r="C401" s="45"/>
      <c r="D401" s="45"/>
      <c r="E401" s="422"/>
      <c r="F401" s="45"/>
      <c r="G401" s="45"/>
      <c r="H401" s="45"/>
      <c r="I401" s="45"/>
      <c r="J401" s="45"/>
      <c r="K401" s="45"/>
      <c r="L401" s="45"/>
      <c r="M401" s="45"/>
      <c r="N401" s="45"/>
      <c r="O401" s="45"/>
      <c r="P401" s="45"/>
      <c r="Q401" s="45"/>
    </row>
    <row r="402" spans="1:17" ht="30" customHeight="1">
      <c r="A402" s="45"/>
      <c r="B402" s="45"/>
      <c r="C402" s="45"/>
      <c r="D402" s="45"/>
      <c r="E402" s="422"/>
      <c r="F402" s="45"/>
      <c r="G402" s="45"/>
      <c r="H402" s="45"/>
      <c r="I402" s="45"/>
      <c r="J402" s="45"/>
      <c r="K402" s="45"/>
      <c r="L402" s="45"/>
      <c r="M402" s="45"/>
      <c r="N402" s="45"/>
      <c r="O402" s="45"/>
      <c r="P402" s="45"/>
      <c r="Q402" s="45"/>
    </row>
    <row r="403" spans="1:17" ht="30" customHeight="1">
      <c r="A403" s="45"/>
      <c r="B403" s="45"/>
      <c r="C403" s="45"/>
      <c r="D403" s="45"/>
      <c r="E403" s="422"/>
      <c r="F403" s="45"/>
      <c r="G403" s="45"/>
      <c r="H403" s="45"/>
      <c r="I403" s="45"/>
      <c r="J403" s="45"/>
      <c r="K403" s="45"/>
      <c r="L403" s="45"/>
      <c r="M403" s="45"/>
      <c r="N403" s="45"/>
      <c r="O403" s="45"/>
      <c r="P403" s="45"/>
      <c r="Q403" s="45"/>
    </row>
    <row r="404" spans="1:17" ht="30" customHeight="1">
      <c r="A404" s="45"/>
      <c r="B404" s="45"/>
      <c r="C404" s="45"/>
      <c r="D404" s="45"/>
      <c r="E404" s="422"/>
      <c r="F404" s="45"/>
      <c r="G404" s="45"/>
      <c r="H404" s="45"/>
      <c r="I404" s="45"/>
      <c r="J404" s="45"/>
      <c r="K404" s="45"/>
      <c r="L404" s="45"/>
      <c r="M404" s="45"/>
      <c r="N404" s="45"/>
      <c r="O404" s="45"/>
      <c r="P404" s="45"/>
      <c r="Q404" s="45"/>
    </row>
    <row r="405" spans="1:17" ht="30" customHeight="1">
      <c r="A405" s="45"/>
      <c r="B405" s="45"/>
      <c r="C405" s="45"/>
      <c r="D405" s="45"/>
      <c r="E405" s="422"/>
      <c r="F405" s="45"/>
      <c r="G405" s="45"/>
      <c r="H405" s="45"/>
      <c r="I405" s="45"/>
      <c r="J405" s="45"/>
      <c r="K405" s="45"/>
      <c r="L405" s="45"/>
      <c r="M405" s="45"/>
      <c r="N405" s="45"/>
      <c r="O405" s="45"/>
      <c r="P405" s="45"/>
      <c r="Q405" s="45"/>
    </row>
    <row r="406" spans="1:17" ht="30" customHeight="1">
      <c r="A406" s="45"/>
      <c r="B406" s="45"/>
      <c r="C406" s="45"/>
      <c r="D406" s="45"/>
      <c r="E406" s="422"/>
      <c r="F406" s="45"/>
      <c r="G406" s="45"/>
      <c r="H406" s="45"/>
      <c r="I406" s="45"/>
      <c r="J406" s="45"/>
      <c r="K406" s="45"/>
      <c r="L406" s="45"/>
      <c r="M406" s="45"/>
      <c r="N406" s="45"/>
      <c r="O406" s="45"/>
      <c r="P406" s="45"/>
      <c r="Q406" s="45"/>
    </row>
    <row r="407" spans="1:17" ht="30" customHeight="1">
      <c r="A407" s="45"/>
      <c r="B407" s="45"/>
      <c r="C407" s="45"/>
      <c r="D407" s="45"/>
      <c r="E407" s="422"/>
      <c r="F407" s="45"/>
      <c r="G407" s="45"/>
      <c r="H407" s="45"/>
      <c r="I407" s="45"/>
      <c r="J407" s="45"/>
      <c r="K407" s="45"/>
      <c r="L407" s="45"/>
      <c r="M407" s="45"/>
      <c r="N407" s="45"/>
      <c r="O407" s="45"/>
      <c r="P407" s="45"/>
      <c r="Q407" s="45"/>
    </row>
    <row r="408" spans="1:17" ht="30" customHeight="1">
      <c r="A408" s="45"/>
      <c r="B408" s="45"/>
      <c r="C408" s="45"/>
      <c r="D408" s="45"/>
      <c r="E408" s="422"/>
      <c r="F408" s="45"/>
      <c r="G408" s="45"/>
      <c r="H408" s="45"/>
      <c r="I408" s="45"/>
      <c r="J408" s="45"/>
      <c r="K408" s="45"/>
      <c r="L408" s="45"/>
      <c r="M408" s="45"/>
      <c r="N408" s="45"/>
      <c r="O408" s="45"/>
      <c r="P408" s="45"/>
      <c r="Q408" s="45"/>
    </row>
    <row r="409" spans="1:17" ht="30" customHeight="1">
      <c r="A409" s="45"/>
      <c r="B409" s="45"/>
      <c r="C409" s="45"/>
      <c r="D409" s="45"/>
      <c r="E409" s="422"/>
      <c r="F409" s="45"/>
      <c r="G409" s="45"/>
      <c r="H409" s="45"/>
      <c r="I409" s="45"/>
      <c r="J409" s="45"/>
      <c r="K409" s="45"/>
      <c r="L409" s="45"/>
      <c r="M409" s="45"/>
      <c r="N409" s="45"/>
      <c r="O409" s="45"/>
      <c r="P409" s="45"/>
      <c r="Q409" s="45"/>
    </row>
    <row r="410" spans="1:17" ht="30" customHeight="1">
      <c r="A410" s="45"/>
      <c r="B410" s="45"/>
      <c r="C410" s="45"/>
      <c r="D410" s="45"/>
      <c r="E410" s="422"/>
      <c r="F410" s="45"/>
      <c r="G410" s="45"/>
      <c r="H410" s="45"/>
      <c r="I410" s="45"/>
      <c r="J410" s="45"/>
      <c r="K410" s="45"/>
      <c r="L410" s="45"/>
      <c r="M410" s="45"/>
      <c r="N410" s="45"/>
      <c r="O410" s="45"/>
      <c r="P410" s="45"/>
      <c r="Q410" s="45"/>
    </row>
    <row r="411" spans="1:17" ht="30" customHeight="1">
      <c r="A411" s="45"/>
      <c r="B411" s="45"/>
      <c r="C411" s="45"/>
      <c r="D411" s="45"/>
      <c r="E411" s="422"/>
      <c r="F411" s="45"/>
      <c r="G411" s="45"/>
      <c r="H411" s="45"/>
      <c r="I411" s="45"/>
      <c r="J411" s="45"/>
      <c r="K411" s="45"/>
      <c r="L411" s="45"/>
      <c r="M411" s="45"/>
      <c r="N411" s="45"/>
      <c r="O411" s="45"/>
      <c r="P411" s="45"/>
      <c r="Q411" s="45"/>
    </row>
    <row r="412" spans="1:17" ht="30" customHeight="1">
      <c r="A412" s="45"/>
      <c r="B412" s="45"/>
      <c r="C412" s="45"/>
      <c r="D412" s="45"/>
      <c r="E412" s="422"/>
      <c r="F412" s="45"/>
      <c r="G412" s="45"/>
      <c r="H412" s="45"/>
      <c r="I412" s="45"/>
      <c r="J412" s="45"/>
      <c r="K412" s="45"/>
      <c r="L412" s="45"/>
      <c r="M412" s="45"/>
      <c r="N412" s="45"/>
      <c r="O412" s="45"/>
      <c r="P412" s="45"/>
      <c r="Q412" s="45"/>
    </row>
    <row r="413" spans="1:17" ht="30" customHeight="1">
      <c r="A413" s="45"/>
      <c r="B413" s="45"/>
      <c r="C413" s="45"/>
      <c r="D413" s="45"/>
      <c r="E413" s="422"/>
      <c r="F413" s="45"/>
      <c r="G413" s="45"/>
      <c r="H413" s="45"/>
      <c r="I413" s="45"/>
      <c r="J413" s="45"/>
      <c r="K413" s="45"/>
      <c r="L413" s="45"/>
      <c r="M413" s="45"/>
      <c r="N413" s="45"/>
      <c r="O413" s="45"/>
      <c r="P413" s="45"/>
      <c r="Q413" s="45"/>
    </row>
    <row r="414" spans="1:17" ht="30" customHeight="1">
      <c r="A414" s="45"/>
      <c r="B414" s="45"/>
      <c r="C414" s="45"/>
      <c r="D414" s="45"/>
      <c r="E414" s="422"/>
      <c r="F414" s="45"/>
      <c r="G414" s="45"/>
      <c r="H414" s="45"/>
      <c r="I414" s="45"/>
      <c r="J414" s="45"/>
      <c r="K414" s="45"/>
      <c r="L414" s="45"/>
      <c r="M414" s="45"/>
      <c r="N414" s="45"/>
      <c r="O414" s="45"/>
      <c r="P414" s="45"/>
      <c r="Q414" s="45"/>
    </row>
    <row r="415" spans="1:17" ht="30" customHeight="1">
      <c r="A415" s="45"/>
      <c r="B415" s="45"/>
      <c r="C415" s="45"/>
      <c r="D415" s="45"/>
      <c r="E415" s="422"/>
      <c r="F415" s="45"/>
      <c r="G415" s="45"/>
      <c r="H415" s="45"/>
      <c r="I415" s="45"/>
      <c r="J415" s="45"/>
      <c r="K415" s="45"/>
      <c r="L415" s="45"/>
      <c r="M415" s="45"/>
      <c r="N415" s="45"/>
      <c r="O415" s="45"/>
      <c r="P415" s="45"/>
      <c r="Q415" s="45"/>
    </row>
    <row r="416" spans="1:17" ht="30" customHeight="1">
      <c r="A416" s="45"/>
      <c r="B416" s="45"/>
      <c r="C416" s="45"/>
      <c r="D416" s="45"/>
      <c r="E416" s="422"/>
      <c r="F416" s="45"/>
      <c r="G416" s="45"/>
      <c r="H416" s="45"/>
      <c r="I416" s="45"/>
      <c r="J416" s="45"/>
      <c r="K416" s="45"/>
      <c r="L416" s="45"/>
      <c r="M416" s="45"/>
      <c r="N416" s="45"/>
      <c r="O416" s="45"/>
      <c r="P416" s="45"/>
      <c r="Q416" s="45"/>
    </row>
    <row r="417" spans="1:17" ht="30" customHeight="1">
      <c r="A417" s="45"/>
      <c r="B417" s="45"/>
      <c r="C417" s="45"/>
      <c r="D417" s="45"/>
      <c r="E417" s="422"/>
      <c r="F417" s="45"/>
      <c r="G417" s="45"/>
      <c r="H417" s="45"/>
      <c r="I417" s="45"/>
      <c r="J417" s="45"/>
      <c r="K417" s="45"/>
      <c r="L417" s="45"/>
      <c r="M417" s="45"/>
      <c r="N417" s="45"/>
      <c r="O417" s="45"/>
      <c r="P417" s="45"/>
      <c r="Q417" s="45"/>
    </row>
    <row r="418" spans="1:17" ht="30" customHeight="1">
      <c r="A418" s="45"/>
      <c r="B418" s="45"/>
      <c r="C418" s="45"/>
      <c r="D418" s="45"/>
      <c r="E418" s="422"/>
      <c r="F418" s="45"/>
      <c r="G418" s="45"/>
      <c r="H418" s="45"/>
      <c r="I418" s="45"/>
      <c r="J418" s="45"/>
      <c r="K418" s="45"/>
      <c r="L418" s="45"/>
      <c r="M418" s="45"/>
      <c r="N418" s="45"/>
      <c r="O418" s="45"/>
      <c r="P418" s="45"/>
      <c r="Q418" s="45"/>
    </row>
    <row r="419" spans="1:17" ht="30" customHeight="1">
      <c r="A419" s="45"/>
      <c r="B419" s="45"/>
      <c r="C419" s="45"/>
      <c r="D419" s="45"/>
      <c r="E419" s="422"/>
      <c r="F419" s="45"/>
      <c r="G419" s="45"/>
      <c r="H419" s="45"/>
      <c r="I419" s="45"/>
      <c r="J419" s="45"/>
      <c r="K419" s="45"/>
      <c r="L419" s="45"/>
      <c r="M419" s="45"/>
      <c r="N419" s="45"/>
      <c r="O419" s="45"/>
      <c r="P419" s="45"/>
      <c r="Q419" s="45"/>
    </row>
    <row r="420" spans="1:17" ht="30" customHeight="1">
      <c r="A420" s="45"/>
      <c r="B420" s="45"/>
      <c r="C420" s="45"/>
      <c r="D420" s="45"/>
      <c r="E420" s="422"/>
      <c r="F420" s="45"/>
      <c r="G420" s="45"/>
      <c r="H420" s="45"/>
      <c r="I420" s="45"/>
      <c r="J420" s="45"/>
      <c r="K420" s="45"/>
      <c r="L420" s="45"/>
      <c r="M420" s="45"/>
      <c r="N420" s="45"/>
      <c r="O420" s="45"/>
      <c r="P420" s="45"/>
      <c r="Q420" s="45"/>
    </row>
    <row r="421" spans="1:17" ht="30" customHeight="1">
      <c r="A421" s="45"/>
      <c r="B421" s="45"/>
      <c r="C421" s="45"/>
      <c r="D421" s="45"/>
      <c r="E421" s="422"/>
      <c r="F421" s="45"/>
      <c r="G421" s="45"/>
      <c r="H421" s="45"/>
      <c r="I421" s="45"/>
      <c r="J421" s="45"/>
      <c r="K421" s="45"/>
      <c r="L421" s="45"/>
      <c r="M421" s="45"/>
      <c r="N421" s="45"/>
      <c r="O421" s="45"/>
      <c r="P421" s="45"/>
      <c r="Q421" s="45"/>
    </row>
    <row r="422" spans="1:17" ht="30" customHeight="1">
      <c r="A422" s="45"/>
      <c r="B422" s="45"/>
      <c r="C422" s="45"/>
      <c r="D422" s="45"/>
      <c r="E422" s="422"/>
      <c r="F422" s="45"/>
      <c r="G422" s="45"/>
      <c r="H422" s="45"/>
      <c r="I422" s="45"/>
      <c r="J422" s="45"/>
      <c r="K422" s="45"/>
      <c r="L422" s="45"/>
      <c r="M422" s="45"/>
      <c r="N422" s="45"/>
      <c r="O422" s="45"/>
      <c r="P422" s="45"/>
      <c r="Q422" s="45"/>
    </row>
    <row r="423" spans="1:17" ht="30" customHeight="1">
      <c r="A423" s="45"/>
      <c r="B423" s="45"/>
      <c r="C423" s="45"/>
      <c r="D423" s="45"/>
      <c r="E423" s="422"/>
      <c r="F423" s="45"/>
      <c r="G423" s="45"/>
      <c r="H423" s="45"/>
      <c r="I423" s="45"/>
      <c r="J423" s="45"/>
      <c r="K423" s="45"/>
      <c r="L423" s="45"/>
      <c r="M423" s="45"/>
      <c r="N423" s="45"/>
      <c r="O423" s="45"/>
      <c r="P423" s="45"/>
      <c r="Q423" s="45"/>
    </row>
    <row r="424" spans="1:17" ht="30" customHeight="1">
      <c r="A424" s="45"/>
      <c r="B424" s="45"/>
      <c r="C424" s="45"/>
      <c r="D424" s="45"/>
      <c r="E424" s="422"/>
      <c r="F424" s="45"/>
      <c r="G424" s="45"/>
      <c r="H424" s="45"/>
      <c r="I424" s="45"/>
      <c r="J424" s="45"/>
      <c r="K424" s="45"/>
      <c r="L424" s="45"/>
      <c r="M424" s="45"/>
      <c r="N424" s="45"/>
      <c r="O424" s="45"/>
      <c r="P424" s="45"/>
      <c r="Q424" s="45"/>
    </row>
    <row r="425" spans="1:17" ht="30" customHeight="1">
      <c r="A425" s="45"/>
      <c r="B425" s="45"/>
      <c r="C425" s="45"/>
      <c r="D425" s="45"/>
      <c r="E425" s="422"/>
      <c r="F425" s="45"/>
      <c r="G425" s="45"/>
      <c r="H425" s="45"/>
      <c r="I425" s="45"/>
      <c r="J425" s="45"/>
      <c r="K425" s="45"/>
      <c r="L425" s="45"/>
      <c r="M425" s="45"/>
      <c r="N425" s="45"/>
      <c r="O425" s="45"/>
      <c r="P425" s="45"/>
      <c r="Q425" s="45"/>
    </row>
    <row r="426" spans="1:17" ht="30" customHeight="1">
      <c r="A426" s="45"/>
      <c r="B426" s="45"/>
      <c r="C426" s="45"/>
      <c r="D426" s="45"/>
      <c r="E426" s="422"/>
      <c r="F426" s="45"/>
      <c r="G426" s="45"/>
      <c r="H426" s="45"/>
      <c r="I426" s="45"/>
      <c r="J426" s="45"/>
      <c r="K426" s="45"/>
      <c r="L426" s="45"/>
      <c r="M426" s="45"/>
      <c r="N426" s="45"/>
      <c r="O426" s="45"/>
      <c r="P426" s="45"/>
      <c r="Q426" s="45"/>
    </row>
    <row r="427" spans="1:17" ht="30" customHeight="1">
      <c r="A427" s="45"/>
      <c r="B427" s="45"/>
      <c r="C427" s="45"/>
      <c r="D427" s="45"/>
      <c r="E427" s="422"/>
      <c r="F427" s="45"/>
      <c r="G427" s="45"/>
      <c r="H427" s="45"/>
      <c r="I427" s="45"/>
      <c r="J427" s="45"/>
      <c r="K427" s="45"/>
      <c r="L427" s="45"/>
      <c r="M427" s="45"/>
      <c r="N427" s="45"/>
      <c r="O427" s="45"/>
      <c r="P427" s="45"/>
      <c r="Q427" s="45"/>
    </row>
    <row r="428" spans="1:17" ht="30" customHeight="1">
      <c r="A428" s="45"/>
      <c r="B428" s="45"/>
      <c r="C428" s="45"/>
      <c r="D428" s="45"/>
      <c r="E428" s="422"/>
      <c r="F428" s="45"/>
      <c r="G428" s="45"/>
      <c r="H428" s="45"/>
      <c r="I428" s="45"/>
      <c r="J428" s="45"/>
      <c r="K428" s="45"/>
      <c r="L428" s="45"/>
      <c r="M428" s="45"/>
      <c r="N428" s="45"/>
      <c r="O428" s="45"/>
      <c r="P428" s="45"/>
      <c r="Q428" s="45"/>
    </row>
    <row r="429" spans="1:17" ht="30" customHeight="1">
      <c r="A429" s="45"/>
      <c r="B429" s="45"/>
      <c r="C429" s="45"/>
      <c r="D429" s="45"/>
      <c r="E429" s="422"/>
      <c r="F429" s="45"/>
      <c r="G429" s="45"/>
      <c r="H429" s="45"/>
      <c r="I429" s="45"/>
      <c r="J429" s="45"/>
      <c r="K429" s="45"/>
      <c r="L429" s="45"/>
      <c r="M429" s="45"/>
      <c r="N429" s="45"/>
      <c r="O429" s="45"/>
      <c r="P429" s="45"/>
      <c r="Q429" s="45"/>
    </row>
    <row r="430" spans="1:17" ht="30" customHeight="1">
      <c r="A430" s="45"/>
      <c r="B430" s="45"/>
      <c r="C430" s="45"/>
      <c r="D430" s="45"/>
      <c r="E430" s="422"/>
      <c r="F430" s="45"/>
      <c r="G430" s="45"/>
      <c r="H430" s="45"/>
      <c r="I430" s="45"/>
      <c r="J430" s="45"/>
      <c r="K430" s="45"/>
      <c r="L430" s="45"/>
      <c r="M430" s="45"/>
      <c r="N430" s="45"/>
      <c r="O430" s="45"/>
      <c r="P430" s="45"/>
      <c r="Q430" s="45"/>
    </row>
    <row r="431" spans="1:17" ht="30" customHeight="1">
      <c r="A431" s="45"/>
      <c r="B431" s="45"/>
      <c r="C431" s="45"/>
      <c r="D431" s="45"/>
      <c r="E431" s="422"/>
      <c r="F431" s="45"/>
      <c r="G431" s="45"/>
      <c r="H431" s="45"/>
      <c r="I431" s="45"/>
      <c r="J431" s="45"/>
      <c r="K431" s="45"/>
      <c r="L431" s="45"/>
      <c r="M431" s="45"/>
      <c r="N431" s="45"/>
      <c r="O431" s="45"/>
      <c r="P431" s="45"/>
      <c r="Q431" s="45"/>
    </row>
    <row r="432" spans="1:17" ht="30" customHeight="1">
      <c r="A432" s="45"/>
      <c r="B432" s="45"/>
      <c r="C432" s="45"/>
      <c r="D432" s="45"/>
      <c r="E432" s="422"/>
      <c r="F432" s="45"/>
      <c r="G432" s="45"/>
      <c r="H432" s="45"/>
      <c r="I432" s="45"/>
      <c r="J432" s="45"/>
      <c r="K432" s="45"/>
      <c r="L432" s="45"/>
      <c r="M432" s="45"/>
      <c r="N432" s="45"/>
      <c r="O432" s="45"/>
      <c r="P432" s="45"/>
      <c r="Q432" s="45"/>
    </row>
    <row r="433" spans="1:17" ht="30" customHeight="1">
      <c r="A433" s="45"/>
      <c r="B433" s="45"/>
      <c r="C433" s="45"/>
      <c r="D433" s="45"/>
      <c r="E433" s="422"/>
      <c r="F433" s="45"/>
      <c r="G433" s="45"/>
      <c r="H433" s="45"/>
      <c r="I433" s="45"/>
      <c r="J433" s="45"/>
      <c r="K433" s="45"/>
      <c r="L433" s="45"/>
      <c r="M433" s="45"/>
      <c r="N433" s="45"/>
      <c r="O433" s="45"/>
      <c r="P433" s="45"/>
      <c r="Q433" s="45"/>
    </row>
    <row r="434" spans="1:17" ht="30" customHeight="1">
      <c r="A434" s="45"/>
      <c r="B434" s="45"/>
      <c r="C434" s="45"/>
      <c r="D434" s="45"/>
      <c r="E434" s="422"/>
      <c r="F434" s="45"/>
      <c r="G434" s="45"/>
      <c r="H434" s="45"/>
      <c r="I434" s="45"/>
      <c r="J434" s="45"/>
      <c r="K434" s="45"/>
      <c r="L434" s="45"/>
      <c r="M434" s="45"/>
      <c r="N434" s="45"/>
      <c r="O434" s="45"/>
      <c r="P434" s="45"/>
      <c r="Q434" s="45"/>
    </row>
    <row r="435" spans="1:17" ht="30" customHeight="1">
      <c r="A435" s="45"/>
      <c r="B435" s="45"/>
      <c r="C435" s="45"/>
      <c r="D435" s="45"/>
      <c r="E435" s="422"/>
      <c r="F435" s="45"/>
      <c r="G435" s="45"/>
      <c r="H435" s="45"/>
      <c r="I435" s="45"/>
      <c r="J435" s="45"/>
      <c r="K435" s="45"/>
      <c r="L435" s="45"/>
      <c r="M435" s="45"/>
      <c r="N435" s="45"/>
      <c r="O435" s="45"/>
      <c r="P435" s="45"/>
      <c r="Q435" s="45"/>
    </row>
    <row r="436" spans="1:17" ht="30" customHeight="1">
      <c r="A436" s="45"/>
      <c r="B436" s="45"/>
      <c r="C436" s="45"/>
      <c r="D436" s="45"/>
      <c r="E436" s="422"/>
      <c r="F436" s="45"/>
      <c r="G436" s="45"/>
      <c r="H436" s="45"/>
      <c r="I436" s="45"/>
      <c r="J436" s="45"/>
      <c r="K436" s="45"/>
      <c r="L436" s="45"/>
      <c r="M436" s="45"/>
      <c r="N436" s="45"/>
      <c r="O436" s="45"/>
      <c r="P436" s="45"/>
      <c r="Q436" s="45"/>
    </row>
    <row r="437" spans="1:17" ht="30" customHeight="1">
      <c r="A437" s="45"/>
      <c r="B437" s="45"/>
      <c r="C437" s="45"/>
      <c r="D437" s="45"/>
      <c r="E437" s="422"/>
      <c r="F437" s="45"/>
      <c r="G437" s="45"/>
      <c r="H437" s="45"/>
      <c r="I437" s="45"/>
      <c r="J437" s="45"/>
      <c r="K437" s="45"/>
      <c r="L437" s="45"/>
      <c r="M437" s="45"/>
      <c r="N437" s="45"/>
      <c r="O437" s="45"/>
      <c r="P437" s="45"/>
      <c r="Q437" s="45"/>
    </row>
    <row r="438" spans="1:17" ht="30" customHeight="1">
      <c r="A438" s="45"/>
      <c r="B438" s="45"/>
      <c r="C438" s="45"/>
      <c r="D438" s="45"/>
      <c r="E438" s="422"/>
      <c r="F438" s="45"/>
      <c r="G438" s="45"/>
      <c r="H438" s="45"/>
      <c r="I438" s="45"/>
      <c r="J438" s="45"/>
      <c r="K438" s="45"/>
      <c r="L438" s="45"/>
      <c r="M438" s="45"/>
      <c r="N438" s="45"/>
      <c r="O438" s="45"/>
      <c r="P438" s="45"/>
      <c r="Q438" s="45"/>
    </row>
    <row r="439" spans="1:17" ht="30" customHeight="1">
      <c r="A439" s="45"/>
      <c r="B439" s="45"/>
      <c r="C439" s="45"/>
      <c r="D439" s="45"/>
      <c r="E439" s="422"/>
      <c r="F439" s="45"/>
      <c r="G439" s="45"/>
      <c r="H439" s="45"/>
      <c r="I439" s="45"/>
      <c r="J439" s="45"/>
      <c r="K439" s="45"/>
      <c r="L439" s="45"/>
      <c r="M439" s="45"/>
      <c r="N439" s="45"/>
      <c r="O439" s="45"/>
      <c r="P439" s="45"/>
      <c r="Q439" s="45"/>
    </row>
    <row r="440" spans="1:17" ht="30" customHeight="1">
      <c r="A440" s="45"/>
      <c r="B440" s="45"/>
      <c r="C440" s="45"/>
      <c r="D440" s="45"/>
      <c r="E440" s="422"/>
      <c r="F440" s="45"/>
      <c r="G440" s="45"/>
      <c r="H440" s="45"/>
      <c r="I440" s="45"/>
      <c r="J440" s="45"/>
      <c r="K440" s="45"/>
      <c r="L440" s="45"/>
      <c r="M440" s="45"/>
      <c r="N440" s="45"/>
      <c r="O440" s="45"/>
      <c r="P440" s="45"/>
      <c r="Q440" s="45"/>
    </row>
    <row r="441" spans="1:17" ht="30" customHeight="1">
      <c r="A441" s="45"/>
      <c r="B441" s="45"/>
      <c r="C441" s="45"/>
      <c r="D441" s="45"/>
      <c r="E441" s="422"/>
      <c r="F441" s="45"/>
      <c r="G441" s="45"/>
      <c r="H441" s="45"/>
      <c r="I441" s="45"/>
      <c r="J441" s="45"/>
      <c r="K441" s="45"/>
      <c r="L441" s="45"/>
      <c r="M441" s="45"/>
      <c r="N441" s="45"/>
      <c r="O441" s="45"/>
      <c r="P441" s="45"/>
      <c r="Q441" s="45"/>
    </row>
    <row r="442" spans="1:17" ht="30" customHeight="1">
      <c r="A442" s="45"/>
      <c r="B442" s="45"/>
      <c r="C442" s="45"/>
      <c r="D442" s="45"/>
      <c r="E442" s="422"/>
      <c r="F442" s="45"/>
      <c r="G442" s="45"/>
      <c r="H442" s="45"/>
      <c r="I442" s="45"/>
      <c r="J442" s="45"/>
      <c r="K442" s="45"/>
      <c r="L442" s="45"/>
      <c r="M442" s="45"/>
      <c r="N442" s="45"/>
      <c r="O442" s="45"/>
      <c r="P442" s="45"/>
      <c r="Q442" s="45"/>
    </row>
    <row r="443" spans="1:17" ht="30" customHeight="1">
      <c r="A443" s="45"/>
      <c r="B443" s="45"/>
      <c r="C443" s="45"/>
      <c r="D443" s="45"/>
      <c r="E443" s="422"/>
      <c r="F443" s="45"/>
      <c r="G443" s="45"/>
      <c r="H443" s="45"/>
      <c r="I443" s="45"/>
      <c r="J443" s="45"/>
      <c r="K443" s="45"/>
      <c r="L443" s="45"/>
      <c r="M443" s="45"/>
      <c r="N443" s="45"/>
      <c r="O443" s="45"/>
      <c r="P443" s="45"/>
      <c r="Q443" s="45"/>
    </row>
    <row r="444" spans="1:17" ht="30" customHeight="1">
      <c r="A444" s="45"/>
      <c r="B444" s="45"/>
      <c r="C444" s="45"/>
      <c r="D444" s="45"/>
      <c r="E444" s="422"/>
      <c r="F444" s="45"/>
      <c r="G444" s="45"/>
      <c r="H444" s="45"/>
      <c r="I444" s="45"/>
      <c r="J444" s="45"/>
      <c r="K444" s="45"/>
      <c r="L444" s="45"/>
      <c r="M444" s="45"/>
      <c r="N444" s="45"/>
      <c r="O444" s="45"/>
      <c r="P444" s="45"/>
      <c r="Q444" s="45"/>
    </row>
    <row r="445" spans="1:17" ht="30" customHeight="1">
      <c r="A445" s="45"/>
      <c r="B445" s="45"/>
      <c r="C445" s="45"/>
      <c r="D445" s="45"/>
      <c r="E445" s="422"/>
      <c r="F445" s="45"/>
      <c r="G445" s="45"/>
      <c r="H445" s="45"/>
      <c r="I445" s="45"/>
      <c r="J445" s="45"/>
      <c r="K445" s="45"/>
      <c r="L445" s="45"/>
      <c r="M445" s="45"/>
      <c r="N445" s="45"/>
      <c r="O445" s="45"/>
      <c r="P445" s="45"/>
      <c r="Q445" s="45"/>
    </row>
    <row r="446" spans="1:17" ht="30" customHeight="1">
      <c r="A446" s="45"/>
      <c r="B446" s="45"/>
      <c r="C446" s="45"/>
      <c r="D446" s="45"/>
      <c r="E446" s="422"/>
      <c r="F446" s="45"/>
      <c r="G446" s="45"/>
      <c r="H446" s="45"/>
      <c r="I446" s="45"/>
      <c r="J446" s="45"/>
      <c r="K446" s="45"/>
      <c r="L446" s="45"/>
      <c r="M446" s="45"/>
      <c r="N446" s="45"/>
      <c r="O446" s="45"/>
      <c r="P446" s="45"/>
      <c r="Q446" s="45"/>
    </row>
    <row r="447" spans="1:17" ht="30" customHeight="1">
      <c r="A447" s="45"/>
      <c r="B447" s="45"/>
      <c r="C447" s="45"/>
      <c r="D447" s="45"/>
      <c r="E447" s="422"/>
      <c r="F447" s="45"/>
      <c r="G447" s="45"/>
      <c r="H447" s="45"/>
      <c r="I447" s="45"/>
      <c r="J447" s="45"/>
      <c r="K447" s="45"/>
      <c r="L447" s="45"/>
      <c r="M447" s="45"/>
      <c r="N447" s="45"/>
      <c r="O447" s="45"/>
      <c r="P447" s="45"/>
      <c r="Q447" s="45"/>
    </row>
    <row r="448" spans="1:17" ht="30" customHeight="1">
      <c r="A448" s="45"/>
      <c r="B448" s="45"/>
      <c r="C448" s="45"/>
      <c r="D448" s="45"/>
      <c r="E448" s="422"/>
      <c r="F448" s="45"/>
      <c r="G448" s="45"/>
      <c r="H448" s="45"/>
      <c r="I448" s="45"/>
      <c r="J448" s="45"/>
      <c r="K448" s="45"/>
      <c r="L448" s="45"/>
      <c r="M448" s="45"/>
      <c r="N448" s="45"/>
      <c r="O448" s="45"/>
      <c r="P448" s="45"/>
      <c r="Q448" s="45"/>
    </row>
    <row r="449" spans="1:17" ht="30" customHeight="1">
      <c r="A449" s="45"/>
      <c r="B449" s="45"/>
      <c r="C449" s="45"/>
      <c r="D449" s="45"/>
      <c r="E449" s="422"/>
      <c r="F449" s="45"/>
      <c r="G449" s="45"/>
      <c r="H449" s="45"/>
      <c r="I449" s="45"/>
      <c r="J449" s="45"/>
      <c r="K449" s="45"/>
      <c r="L449" s="45"/>
      <c r="M449" s="45"/>
      <c r="N449" s="45"/>
      <c r="O449" s="45"/>
      <c r="P449" s="45"/>
      <c r="Q449" s="45"/>
    </row>
    <row r="450" spans="1:17" ht="30" customHeight="1">
      <c r="A450" s="45"/>
      <c r="B450" s="45"/>
      <c r="C450" s="45"/>
      <c r="D450" s="45"/>
      <c r="E450" s="422"/>
      <c r="F450" s="45"/>
      <c r="G450" s="45"/>
      <c r="H450" s="45"/>
      <c r="I450" s="45"/>
      <c r="J450" s="45"/>
      <c r="K450" s="45"/>
      <c r="L450" s="45"/>
      <c r="M450" s="45"/>
      <c r="N450" s="45"/>
      <c r="O450" s="45"/>
      <c r="P450" s="45"/>
      <c r="Q450" s="45"/>
    </row>
    <row r="451" spans="1:17" ht="30" customHeight="1">
      <c r="A451" s="45"/>
      <c r="B451" s="45"/>
      <c r="C451" s="45"/>
      <c r="D451" s="45"/>
      <c r="E451" s="422"/>
      <c r="F451" s="45"/>
      <c r="G451" s="45"/>
      <c r="H451" s="45"/>
      <c r="I451" s="45"/>
      <c r="J451" s="45"/>
      <c r="K451" s="45"/>
      <c r="L451" s="45"/>
      <c r="M451" s="45"/>
      <c r="N451" s="45"/>
      <c r="O451" s="45"/>
      <c r="P451" s="45"/>
      <c r="Q451" s="45"/>
    </row>
    <row r="452" spans="1:17" ht="30" customHeight="1">
      <c r="A452" s="45"/>
      <c r="B452" s="45"/>
      <c r="C452" s="45"/>
      <c r="D452" s="45"/>
      <c r="E452" s="422"/>
      <c r="F452" s="45"/>
      <c r="G452" s="45"/>
      <c r="H452" s="45"/>
      <c r="I452" s="45"/>
      <c r="J452" s="45"/>
      <c r="K452" s="45"/>
      <c r="L452" s="45"/>
      <c r="M452" s="45"/>
      <c r="N452" s="45"/>
      <c r="O452" s="45"/>
      <c r="P452" s="45"/>
      <c r="Q452" s="45"/>
    </row>
    <row r="453" spans="1:17" ht="30" customHeight="1">
      <c r="A453" s="45"/>
      <c r="B453" s="45"/>
      <c r="C453" s="45"/>
      <c r="D453" s="45"/>
      <c r="E453" s="422"/>
      <c r="F453" s="45"/>
      <c r="G453" s="45"/>
      <c r="H453" s="45"/>
      <c r="I453" s="45"/>
      <c r="J453" s="45"/>
      <c r="K453" s="45"/>
      <c r="L453" s="45"/>
      <c r="M453" s="45"/>
      <c r="N453" s="45"/>
      <c r="O453" s="45"/>
      <c r="P453" s="45"/>
      <c r="Q453" s="45"/>
    </row>
    <row r="454" spans="1:17" ht="30" customHeight="1">
      <c r="A454" s="45"/>
      <c r="B454" s="45"/>
      <c r="C454" s="45"/>
      <c r="D454" s="45"/>
      <c r="E454" s="422"/>
      <c r="F454" s="45"/>
      <c r="G454" s="45"/>
      <c r="H454" s="45"/>
      <c r="I454" s="45"/>
      <c r="J454" s="45"/>
      <c r="K454" s="45"/>
      <c r="L454" s="45"/>
      <c r="M454" s="45"/>
      <c r="N454" s="45"/>
      <c r="O454" s="45"/>
      <c r="P454" s="45"/>
      <c r="Q454" s="45"/>
    </row>
    <row r="455" spans="1:17" ht="30" customHeight="1">
      <c r="A455" s="45"/>
      <c r="B455" s="45"/>
      <c r="C455" s="45"/>
      <c r="D455" s="45"/>
      <c r="E455" s="422"/>
      <c r="F455" s="45"/>
      <c r="G455" s="45"/>
      <c r="H455" s="45"/>
      <c r="I455" s="45"/>
      <c r="J455" s="45"/>
      <c r="K455" s="45"/>
      <c r="L455" s="45"/>
      <c r="M455" s="45"/>
      <c r="N455" s="45"/>
      <c r="O455" s="45"/>
      <c r="P455" s="45"/>
      <c r="Q455" s="45"/>
    </row>
    <row r="456" spans="1:17" ht="30" customHeight="1">
      <c r="A456" s="45"/>
      <c r="B456" s="45"/>
      <c r="C456" s="45"/>
      <c r="D456" s="45"/>
      <c r="E456" s="422"/>
      <c r="F456" s="45"/>
      <c r="G456" s="45"/>
      <c r="H456" s="45"/>
      <c r="I456" s="45"/>
      <c r="J456" s="45"/>
      <c r="K456" s="45"/>
      <c r="L456" s="45"/>
      <c r="M456" s="45"/>
      <c r="N456" s="45"/>
      <c r="O456" s="45"/>
      <c r="P456" s="45"/>
      <c r="Q456" s="45"/>
    </row>
    <row r="457" spans="1:17" ht="30" customHeight="1">
      <c r="A457" s="45"/>
      <c r="B457" s="45"/>
      <c r="C457" s="45"/>
      <c r="D457" s="45"/>
      <c r="E457" s="422"/>
      <c r="F457" s="45"/>
      <c r="G457" s="45"/>
      <c r="H457" s="45"/>
      <c r="I457" s="45"/>
      <c r="J457" s="45"/>
      <c r="K457" s="45"/>
      <c r="L457" s="45"/>
      <c r="M457" s="45"/>
      <c r="N457" s="45"/>
      <c r="O457" s="45"/>
      <c r="P457" s="45"/>
      <c r="Q457" s="45"/>
    </row>
    <row r="458" spans="1:17" ht="30" customHeight="1">
      <c r="A458" s="45"/>
      <c r="B458" s="45"/>
      <c r="C458" s="45"/>
      <c r="D458" s="45"/>
      <c r="E458" s="422"/>
      <c r="F458" s="45"/>
      <c r="G458" s="45"/>
      <c r="H458" s="45"/>
      <c r="I458" s="45"/>
      <c r="J458" s="45"/>
      <c r="K458" s="45"/>
      <c r="L458" s="45"/>
      <c r="M458" s="45"/>
      <c r="N458" s="45"/>
      <c r="O458" s="45"/>
      <c r="P458" s="45"/>
      <c r="Q458" s="45"/>
    </row>
    <row r="459" spans="1:17" ht="30" customHeight="1">
      <c r="A459" s="45"/>
      <c r="B459" s="45"/>
      <c r="C459" s="45"/>
      <c r="D459" s="45"/>
      <c r="E459" s="422"/>
      <c r="F459" s="45"/>
      <c r="G459" s="45"/>
      <c r="H459" s="45"/>
      <c r="I459" s="45"/>
      <c r="J459" s="45"/>
      <c r="K459" s="45"/>
      <c r="L459" s="45"/>
      <c r="M459" s="45"/>
      <c r="N459" s="45"/>
      <c r="O459" s="45"/>
      <c r="P459" s="45"/>
      <c r="Q459" s="45"/>
    </row>
    <row r="460" spans="1:17" ht="30" customHeight="1">
      <c r="A460" s="45"/>
      <c r="B460" s="45"/>
      <c r="C460" s="45"/>
      <c r="D460" s="45"/>
      <c r="E460" s="422"/>
      <c r="F460" s="45"/>
      <c r="G460" s="45"/>
      <c r="H460" s="45"/>
      <c r="I460" s="45"/>
      <c r="J460" s="45"/>
      <c r="K460" s="45"/>
      <c r="L460" s="45"/>
      <c r="M460" s="45"/>
      <c r="N460" s="45"/>
      <c r="O460" s="45"/>
      <c r="P460" s="45"/>
      <c r="Q460" s="45"/>
    </row>
    <row r="461" spans="1:17" ht="30" customHeight="1">
      <c r="A461" s="45"/>
      <c r="B461" s="45"/>
      <c r="C461" s="45"/>
      <c r="D461" s="45"/>
      <c r="E461" s="422"/>
      <c r="F461" s="45"/>
      <c r="G461" s="45"/>
      <c r="H461" s="45"/>
      <c r="I461" s="45"/>
      <c r="J461" s="45"/>
      <c r="K461" s="45"/>
      <c r="L461" s="45"/>
      <c r="M461" s="45"/>
      <c r="N461" s="45"/>
      <c r="O461" s="45"/>
      <c r="P461" s="45"/>
      <c r="Q461" s="45"/>
    </row>
    <row r="462" spans="1:17" ht="30" customHeight="1">
      <c r="A462" s="45"/>
      <c r="B462" s="45"/>
      <c r="C462" s="45"/>
      <c r="D462" s="45"/>
      <c r="E462" s="422"/>
      <c r="F462" s="45"/>
      <c r="G462" s="45"/>
      <c r="H462" s="45"/>
      <c r="I462" s="45"/>
      <c r="J462" s="45"/>
      <c r="K462" s="45"/>
      <c r="L462" s="45"/>
      <c r="M462" s="45"/>
      <c r="N462" s="45"/>
      <c r="O462" s="45"/>
      <c r="P462" s="45"/>
      <c r="Q462" s="45"/>
    </row>
    <row r="463" spans="1:17" ht="30" customHeight="1">
      <c r="A463" s="45"/>
      <c r="B463" s="45"/>
      <c r="C463" s="45"/>
      <c r="D463" s="45"/>
      <c r="E463" s="422"/>
      <c r="F463" s="45"/>
      <c r="G463" s="45"/>
      <c r="H463" s="45"/>
      <c r="I463" s="45"/>
      <c r="J463" s="45"/>
      <c r="K463" s="45"/>
      <c r="L463" s="45"/>
      <c r="M463" s="45"/>
      <c r="N463" s="45"/>
      <c r="O463" s="45"/>
      <c r="P463" s="45"/>
      <c r="Q463" s="45"/>
    </row>
    <row r="464" spans="1:17" ht="30" customHeight="1">
      <c r="A464" s="45"/>
      <c r="B464" s="45"/>
      <c r="C464" s="45"/>
      <c r="D464" s="45"/>
      <c r="E464" s="422"/>
      <c r="F464" s="45"/>
      <c r="G464" s="45"/>
      <c r="H464" s="45"/>
      <c r="I464" s="45"/>
      <c r="J464" s="45"/>
      <c r="K464" s="45"/>
      <c r="L464" s="45"/>
      <c r="M464" s="45"/>
      <c r="N464" s="45"/>
      <c r="O464" s="45"/>
      <c r="P464" s="45"/>
      <c r="Q464" s="45"/>
    </row>
    <row r="465" spans="1:17" ht="30" customHeight="1">
      <c r="A465" s="45"/>
      <c r="B465" s="45"/>
      <c r="C465" s="45"/>
      <c r="D465" s="45"/>
      <c r="E465" s="422"/>
      <c r="F465" s="45"/>
      <c r="G465" s="45"/>
      <c r="H465" s="45"/>
      <c r="I465" s="45"/>
      <c r="J465" s="45"/>
      <c r="K465" s="45"/>
      <c r="L465" s="45"/>
      <c r="M465" s="45"/>
      <c r="N465" s="45"/>
      <c r="O465" s="45"/>
      <c r="P465" s="45"/>
      <c r="Q465" s="45"/>
    </row>
    <row r="466" spans="1:17" ht="30" customHeight="1">
      <c r="A466" s="45"/>
      <c r="B466" s="45"/>
      <c r="C466" s="45"/>
      <c r="D466" s="45"/>
      <c r="E466" s="422"/>
      <c r="F466" s="45"/>
      <c r="G466" s="45"/>
      <c r="H466" s="45"/>
      <c r="I466" s="45"/>
      <c r="J466" s="45"/>
      <c r="K466" s="45"/>
      <c r="L466" s="45"/>
      <c r="M466" s="45"/>
      <c r="N466" s="45"/>
      <c r="O466" s="45"/>
      <c r="P466" s="45"/>
      <c r="Q466" s="45"/>
    </row>
    <row r="467" spans="1:17" ht="30" customHeight="1">
      <c r="A467" s="45"/>
      <c r="B467" s="45"/>
      <c r="C467" s="45"/>
      <c r="D467" s="45"/>
      <c r="E467" s="422"/>
      <c r="F467" s="45"/>
      <c r="G467" s="45"/>
      <c r="H467" s="45"/>
      <c r="I467" s="45"/>
      <c r="J467" s="45"/>
      <c r="K467" s="45"/>
      <c r="L467" s="45"/>
      <c r="M467" s="45"/>
      <c r="N467" s="45"/>
      <c r="O467" s="45"/>
      <c r="P467" s="45"/>
      <c r="Q467" s="45"/>
    </row>
    <row r="468" spans="1:17" ht="30" customHeight="1">
      <c r="A468" s="45"/>
      <c r="B468" s="45"/>
      <c r="C468" s="45"/>
      <c r="D468" s="45"/>
      <c r="E468" s="422"/>
      <c r="F468" s="45"/>
      <c r="G468" s="45"/>
      <c r="H468" s="45"/>
      <c r="I468" s="45"/>
      <c r="J468" s="45"/>
      <c r="K468" s="45"/>
      <c r="L468" s="45"/>
      <c r="M468" s="45"/>
      <c r="N468" s="45"/>
      <c r="O468" s="45"/>
      <c r="P468" s="45"/>
      <c r="Q468" s="45"/>
    </row>
    <row r="469" spans="1:17" ht="30" customHeight="1">
      <c r="A469" s="45"/>
      <c r="B469" s="45"/>
      <c r="C469" s="45"/>
      <c r="D469" s="45"/>
      <c r="E469" s="422"/>
      <c r="F469" s="45"/>
      <c r="G469" s="45"/>
      <c r="H469" s="45"/>
      <c r="I469" s="45"/>
      <c r="J469" s="45"/>
      <c r="K469" s="45"/>
      <c r="L469" s="45"/>
      <c r="M469" s="45"/>
      <c r="N469" s="45"/>
      <c r="O469" s="45"/>
      <c r="P469" s="45"/>
      <c r="Q469" s="45"/>
    </row>
    <row r="470" spans="1:17" ht="30" customHeight="1">
      <c r="A470" s="45"/>
      <c r="B470" s="45"/>
      <c r="C470" s="45"/>
      <c r="D470" s="45"/>
      <c r="E470" s="422"/>
      <c r="F470" s="45"/>
      <c r="G470" s="45"/>
      <c r="H470" s="45"/>
      <c r="I470" s="45"/>
      <c r="J470" s="45"/>
      <c r="K470" s="45"/>
      <c r="L470" s="45"/>
      <c r="M470" s="45"/>
      <c r="N470" s="45"/>
      <c r="O470" s="45"/>
      <c r="P470" s="45"/>
      <c r="Q470" s="45"/>
    </row>
    <row r="471" spans="1:17" ht="30" customHeight="1">
      <c r="A471" s="45"/>
      <c r="B471" s="45"/>
      <c r="C471" s="45"/>
      <c r="D471" s="45"/>
      <c r="E471" s="422"/>
      <c r="F471" s="45"/>
      <c r="G471" s="45"/>
      <c r="H471" s="45"/>
      <c r="I471" s="45"/>
      <c r="J471" s="45"/>
      <c r="K471" s="45"/>
      <c r="L471" s="45"/>
      <c r="M471" s="45"/>
      <c r="N471" s="45"/>
      <c r="O471" s="45"/>
      <c r="P471" s="45"/>
      <c r="Q471" s="45"/>
    </row>
    <row r="472" spans="1:17" ht="30" customHeight="1">
      <c r="A472" s="45"/>
      <c r="B472" s="45"/>
      <c r="C472" s="45"/>
      <c r="D472" s="45"/>
      <c r="E472" s="422"/>
      <c r="F472" s="45"/>
      <c r="G472" s="45"/>
      <c r="H472" s="45"/>
      <c r="I472" s="45"/>
      <c r="J472" s="45"/>
      <c r="K472" s="45"/>
      <c r="L472" s="45"/>
      <c r="M472" s="45"/>
      <c r="N472" s="45"/>
      <c r="O472" s="45"/>
      <c r="P472" s="45"/>
      <c r="Q472" s="45"/>
    </row>
    <row r="473" spans="1:17" ht="30" customHeight="1">
      <c r="A473" s="45"/>
      <c r="B473" s="45"/>
      <c r="C473" s="45"/>
      <c r="D473" s="45"/>
      <c r="E473" s="422"/>
      <c r="F473" s="45"/>
      <c r="G473" s="45"/>
      <c r="H473" s="45"/>
      <c r="I473" s="45"/>
      <c r="J473" s="45"/>
      <c r="K473" s="45"/>
      <c r="L473" s="45"/>
      <c r="M473" s="45"/>
      <c r="N473" s="45"/>
      <c r="O473" s="45"/>
      <c r="P473" s="45"/>
      <c r="Q473" s="45"/>
    </row>
    <row r="474" spans="1:17" ht="30" customHeight="1">
      <c r="A474" s="45"/>
      <c r="B474" s="45"/>
      <c r="C474" s="45"/>
      <c r="D474" s="45"/>
      <c r="E474" s="422"/>
      <c r="F474" s="45"/>
      <c r="G474" s="45"/>
      <c r="H474" s="45"/>
      <c r="I474" s="45"/>
      <c r="J474" s="45"/>
      <c r="K474" s="45"/>
      <c r="L474" s="45"/>
      <c r="M474" s="45"/>
      <c r="N474" s="45"/>
      <c r="O474" s="45"/>
      <c r="P474" s="45"/>
      <c r="Q474" s="45"/>
    </row>
    <row r="475" spans="1:17" ht="30" customHeight="1">
      <c r="A475" s="45"/>
      <c r="B475" s="45"/>
      <c r="C475" s="45"/>
      <c r="D475" s="45"/>
      <c r="E475" s="422"/>
      <c r="F475" s="45"/>
      <c r="G475" s="45"/>
      <c r="H475" s="45"/>
      <c r="I475" s="45"/>
      <c r="J475" s="45"/>
      <c r="K475" s="45"/>
      <c r="L475" s="45"/>
      <c r="M475" s="45"/>
      <c r="N475" s="45"/>
      <c r="O475" s="45"/>
      <c r="P475" s="45"/>
      <c r="Q475" s="45"/>
    </row>
    <row r="476" spans="1:17" ht="30" customHeight="1">
      <c r="A476" s="45"/>
      <c r="B476" s="45"/>
      <c r="C476" s="45"/>
      <c r="D476" s="45"/>
      <c r="E476" s="422"/>
      <c r="F476" s="45"/>
      <c r="G476" s="45"/>
      <c r="H476" s="45"/>
      <c r="I476" s="45"/>
      <c r="J476" s="45"/>
      <c r="K476" s="45"/>
      <c r="L476" s="45"/>
      <c r="M476" s="45"/>
      <c r="N476" s="45"/>
      <c r="O476" s="45"/>
      <c r="P476" s="45"/>
      <c r="Q476" s="45"/>
    </row>
    <row r="477" spans="1:17" ht="30" customHeight="1">
      <c r="A477" s="45"/>
      <c r="B477" s="45"/>
      <c r="C477" s="45"/>
      <c r="D477" s="45"/>
      <c r="E477" s="422"/>
      <c r="F477" s="45"/>
      <c r="G477" s="45"/>
      <c r="H477" s="45"/>
      <c r="I477" s="45"/>
      <c r="J477" s="45"/>
      <c r="K477" s="45"/>
      <c r="L477" s="45"/>
      <c r="M477" s="45"/>
      <c r="N477" s="45"/>
      <c r="O477" s="45"/>
      <c r="P477" s="45"/>
      <c r="Q477" s="45"/>
    </row>
    <row r="478" spans="1:17" ht="30" customHeight="1">
      <c r="A478" s="45"/>
      <c r="B478" s="45"/>
      <c r="C478" s="45"/>
      <c r="D478" s="45"/>
      <c r="E478" s="422"/>
      <c r="F478" s="45"/>
      <c r="G478" s="45"/>
      <c r="H478" s="45"/>
      <c r="I478" s="45"/>
      <c r="J478" s="45"/>
      <c r="K478" s="45"/>
      <c r="L478" s="45"/>
      <c r="M478" s="45"/>
      <c r="N478" s="45"/>
      <c r="O478" s="45"/>
      <c r="P478" s="45"/>
      <c r="Q478" s="45"/>
    </row>
    <row r="479" spans="1:17" ht="30" customHeight="1">
      <c r="A479" s="45"/>
      <c r="B479" s="45"/>
      <c r="C479" s="45"/>
      <c r="D479" s="45"/>
      <c r="E479" s="422"/>
      <c r="F479" s="45"/>
      <c r="G479" s="45"/>
      <c r="H479" s="45"/>
      <c r="I479" s="45"/>
      <c r="J479" s="45"/>
      <c r="K479" s="45"/>
      <c r="L479" s="45"/>
      <c r="M479" s="45"/>
      <c r="N479" s="45"/>
      <c r="O479" s="45"/>
      <c r="P479" s="45"/>
      <c r="Q479" s="45"/>
    </row>
    <row r="480" spans="1:17" ht="30" customHeight="1">
      <c r="A480" s="45"/>
      <c r="B480" s="45"/>
      <c r="C480" s="45"/>
      <c r="D480" s="45"/>
      <c r="E480" s="422"/>
      <c r="F480" s="45"/>
      <c r="G480" s="45"/>
      <c r="H480" s="45"/>
      <c r="I480" s="45"/>
      <c r="J480" s="45"/>
      <c r="K480" s="45"/>
      <c r="L480" s="45"/>
      <c r="M480" s="45"/>
      <c r="N480" s="45"/>
      <c r="O480" s="45"/>
      <c r="P480" s="45"/>
      <c r="Q480" s="45"/>
    </row>
    <row r="481" spans="1:17" ht="30" customHeight="1">
      <c r="A481" s="45"/>
      <c r="B481" s="45"/>
      <c r="C481" s="45"/>
      <c r="D481" s="45"/>
      <c r="E481" s="422"/>
      <c r="F481" s="45"/>
      <c r="G481" s="45"/>
      <c r="H481" s="45"/>
      <c r="I481" s="45"/>
      <c r="J481" s="45"/>
      <c r="K481" s="45"/>
      <c r="L481" s="45"/>
      <c r="M481" s="45"/>
      <c r="N481" s="45"/>
      <c r="O481" s="45"/>
      <c r="P481" s="45"/>
      <c r="Q481" s="45"/>
    </row>
    <row r="482" spans="1:17" ht="30" customHeight="1">
      <c r="A482" s="45"/>
      <c r="B482" s="45"/>
      <c r="C482" s="45"/>
      <c r="D482" s="45"/>
      <c r="E482" s="422"/>
      <c r="F482" s="45"/>
      <c r="G482" s="45"/>
      <c r="H482" s="45"/>
      <c r="I482" s="45"/>
      <c r="J482" s="45"/>
      <c r="K482" s="45"/>
      <c r="L482" s="45"/>
      <c r="M482" s="45"/>
      <c r="N482" s="45"/>
      <c r="O482" s="45"/>
      <c r="P482" s="45"/>
      <c r="Q482" s="45"/>
    </row>
    <row r="483" spans="1:17" ht="30" customHeight="1">
      <c r="A483" s="45"/>
      <c r="B483" s="45"/>
      <c r="C483" s="45"/>
      <c r="D483" s="45"/>
      <c r="E483" s="422"/>
      <c r="F483" s="45"/>
      <c r="G483" s="45"/>
      <c r="H483" s="45"/>
      <c r="I483" s="45"/>
      <c r="J483" s="45"/>
      <c r="K483" s="45"/>
      <c r="L483" s="45"/>
      <c r="M483" s="45"/>
      <c r="N483" s="45"/>
      <c r="O483" s="45"/>
      <c r="P483" s="45"/>
      <c r="Q483" s="45"/>
    </row>
    <row r="484" spans="1:17" ht="30" customHeight="1">
      <c r="A484" s="45"/>
      <c r="B484" s="45"/>
      <c r="C484" s="45"/>
      <c r="D484" s="45"/>
      <c r="E484" s="422"/>
      <c r="F484" s="45"/>
      <c r="G484" s="45"/>
      <c r="H484" s="45"/>
      <c r="I484" s="45"/>
      <c r="J484" s="45"/>
      <c r="K484" s="45"/>
      <c r="L484" s="45"/>
      <c r="M484" s="45"/>
      <c r="N484" s="45"/>
      <c r="O484" s="45"/>
      <c r="P484" s="45"/>
      <c r="Q484" s="45"/>
    </row>
    <row r="485" spans="1:17" ht="30" customHeight="1">
      <c r="A485" s="45"/>
      <c r="B485" s="45"/>
      <c r="C485" s="45"/>
      <c r="D485" s="45"/>
      <c r="E485" s="422"/>
      <c r="F485" s="45"/>
      <c r="G485" s="45"/>
      <c r="H485" s="45"/>
      <c r="I485" s="45"/>
      <c r="J485" s="45"/>
      <c r="K485" s="45"/>
      <c r="L485" s="45"/>
      <c r="M485" s="45"/>
      <c r="N485" s="45"/>
      <c r="O485" s="45"/>
      <c r="P485" s="45"/>
      <c r="Q485" s="45"/>
    </row>
    <row r="486" spans="1:17" ht="30" customHeight="1">
      <c r="A486" s="45"/>
      <c r="B486" s="45"/>
      <c r="C486" s="45"/>
      <c r="D486" s="45"/>
      <c r="E486" s="422"/>
      <c r="F486" s="45"/>
      <c r="G486" s="45"/>
      <c r="H486" s="45"/>
      <c r="I486" s="45"/>
      <c r="J486" s="45"/>
      <c r="K486" s="45"/>
      <c r="L486" s="45"/>
      <c r="M486" s="45"/>
      <c r="N486" s="45"/>
      <c r="O486" s="45"/>
      <c r="P486" s="45"/>
      <c r="Q486" s="45"/>
    </row>
    <row r="487" spans="1:17" ht="30" customHeight="1">
      <c r="A487" s="45"/>
      <c r="B487" s="45"/>
      <c r="C487" s="45"/>
      <c r="D487" s="45"/>
      <c r="E487" s="422"/>
      <c r="F487" s="45"/>
      <c r="G487" s="45"/>
      <c r="H487" s="45"/>
      <c r="I487" s="45"/>
      <c r="J487" s="45"/>
      <c r="K487" s="45"/>
      <c r="L487" s="45"/>
      <c r="M487" s="45"/>
      <c r="N487" s="45"/>
      <c r="O487" s="45"/>
      <c r="P487" s="45"/>
      <c r="Q487" s="45"/>
    </row>
    <row r="488" spans="1:17" ht="30" customHeight="1">
      <c r="A488" s="45"/>
      <c r="B488" s="45"/>
      <c r="C488" s="45"/>
      <c r="D488" s="45"/>
      <c r="E488" s="422"/>
      <c r="F488" s="45"/>
      <c r="G488" s="45"/>
      <c r="H488" s="45"/>
      <c r="I488" s="45"/>
      <c r="J488" s="45"/>
      <c r="K488" s="45"/>
      <c r="L488" s="45"/>
      <c r="M488" s="45"/>
      <c r="N488" s="45"/>
      <c r="O488" s="45"/>
      <c r="P488" s="45"/>
      <c r="Q488" s="45"/>
    </row>
    <row r="489" spans="1:17" ht="30" customHeight="1">
      <c r="A489" s="45"/>
      <c r="B489" s="45"/>
      <c r="C489" s="45"/>
      <c r="D489" s="45"/>
      <c r="E489" s="422"/>
      <c r="F489" s="45"/>
      <c r="G489" s="45"/>
      <c r="H489" s="45"/>
      <c r="I489" s="45"/>
      <c r="J489" s="45"/>
      <c r="K489" s="45"/>
      <c r="L489" s="45"/>
      <c r="M489" s="45"/>
      <c r="N489" s="45"/>
      <c r="O489" s="45"/>
      <c r="P489" s="45"/>
      <c r="Q489" s="45"/>
    </row>
    <row r="490" spans="1:17" ht="30" customHeight="1">
      <c r="A490" s="45"/>
      <c r="B490" s="45"/>
      <c r="C490" s="45"/>
      <c r="D490" s="45"/>
      <c r="E490" s="422"/>
      <c r="F490" s="45"/>
      <c r="G490" s="45"/>
      <c r="H490" s="45"/>
      <c r="I490" s="45"/>
      <c r="J490" s="45"/>
      <c r="K490" s="45"/>
      <c r="L490" s="45"/>
      <c r="M490" s="45"/>
      <c r="N490" s="45"/>
      <c r="O490" s="45"/>
      <c r="P490" s="45"/>
      <c r="Q490" s="45"/>
    </row>
    <row r="491" spans="1:17" ht="30" customHeight="1">
      <c r="A491" s="45"/>
      <c r="B491" s="45"/>
      <c r="C491" s="45"/>
      <c r="D491" s="45"/>
      <c r="E491" s="422"/>
      <c r="F491" s="45"/>
      <c r="G491" s="45"/>
      <c r="H491" s="45"/>
      <c r="I491" s="45"/>
      <c r="J491" s="45"/>
      <c r="K491" s="45"/>
      <c r="L491" s="45"/>
      <c r="M491" s="45"/>
      <c r="N491" s="45"/>
      <c r="O491" s="45"/>
      <c r="P491" s="45"/>
      <c r="Q491" s="45"/>
    </row>
    <row r="492" spans="1:17" ht="30" customHeight="1">
      <c r="A492" s="45"/>
      <c r="B492" s="45"/>
      <c r="C492" s="45"/>
      <c r="D492" s="45"/>
      <c r="E492" s="422"/>
      <c r="F492" s="45"/>
      <c r="G492" s="45"/>
      <c r="H492" s="45"/>
      <c r="I492" s="45"/>
      <c r="J492" s="45"/>
      <c r="K492" s="45"/>
      <c r="L492" s="45"/>
      <c r="M492" s="45"/>
      <c r="N492" s="45"/>
      <c r="O492" s="45"/>
      <c r="P492" s="45"/>
      <c r="Q492" s="45"/>
    </row>
  </sheetData>
  <mergeCells count="21">
    <mergeCell ref="B1:Q1"/>
    <mergeCell ref="A7:A29"/>
    <mergeCell ref="B7:B29"/>
    <mergeCell ref="E5:E6"/>
    <mergeCell ref="A31:A87"/>
    <mergeCell ref="B31:B87"/>
    <mergeCell ref="A5:A6"/>
    <mergeCell ref="B5:B6"/>
    <mergeCell ref="C5:C6"/>
    <mergeCell ref="D5:D6"/>
    <mergeCell ref="A2:Q2"/>
    <mergeCell ref="B3:P3"/>
    <mergeCell ref="B4:P4"/>
    <mergeCell ref="H5:H6"/>
    <mergeCell ref="I5:J5"/>
    <mergeCell ref="K5:L5"/>
    <mergeCell ref="M5:N5"/>
    <mergeCell ref="O5:P5"/>
    <mergeCell ref="Q5:Q6"/>
    <mergeCell ref="F5:F6"/>
    <mergeCell ref="G5:G6"/>
  </mergeCells>
  <phoneticPr fontId="5" type="noConversion"/>
  <pageMargins left="0.511811023622047" right="0.31496062992126012" top="0.55118110236220508" bottom="0.55118110236220508" header="0.31496062992126012" footer="0.31496062992126012"/>
  <pageSetup paperSize="9" scale="70" fitToWidth="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opLeftCell="A4" workbookViewId="0">
      <selection activeCell="L30" sqref="L30"/>
    </sheetView>
  </sheetViews>
  <sheetFormatPr defaultRowHeight="16.5"/>
  <cols>
    <col min="1" max="4" width="9" customWidth="1"/>
    <col min="5" max="5" width="19.375" customWidth="1"/>
    <col min="6" max="6" width="9" customWidth="1"/>
  </cols>
  <sheetData>
    <row r="1" spans="1:7" ht="18" thickTop="1" thickBot="1">
      <c r="A1" s="1467" t="s">
        <v>1205</v>
      </c>
      <c r="B1" s="1467"/>
      <c r="C1" s="1467"/>
      <c r="D1" s="1467"/>
      <c r="E1" s="1467"/>
      <c r="F1" s="1467"/>
      <c r="G1" s="1467"/>
    </row>
    <row r="2" spans="1:7" ht="18" thickTop="1" thickBot="1">
      <c r="A2" s="1466" t="s">
        <v>1206</v>
      </c>
      <c r="B2" s="1466"/>
      <c r="C2" s="1466"/>
      <c r="D2" s="1466"/>
      <c r="E2" s="1466"/>
      <c r="F2" s="1466"/>
      <c r="G2" s="1466"/>
    </row>
    <row r="3" spans="1:7" ht="18" thickTop="1" thickBot="1">
      <c r="A3" s="1468" t="s">
        <v>1207</v>
      </c>
      <c r="B3" s="1468"/>
      <c r="C3" s="1468"/>
      <c r="D3" s="1468"/>
      <c r="E3" s="1468"/>
      <c r="F3" s="1468"/>
      <c r="G3" s="1468"/>
    </row>
    <row r="4" spans="1:7" ht="18" thickTop="1" thickBot="1">
      <c r="A4" s="1469" t="s">
        <v>1208</v>
      </c>
      <c r="B4" s="1469"/>
      <c r="C4" s="1469"/>
      <c r="D4" s="1469"/>
      <c r="E4" s="282" t="s">
        <v>1209</v>
      </c>
      <c r="F4" s="282" t="s">
        <v>54</v>
      </c>
      <c r="G4" s="282" t="s">
        <v>60</v>
      </c>
    </row>
    <row r="5" spans="1:7" ht="18" thickTop="1" thickBot="1">
      <c r="A5" s="32" t="s">
        <v>1210</v>
      </c>
      <c r="B5" s="1466" t="s">
        <v>1211</v>
      </c>
      <c r="C5" s="33" t="s">
        <v>1212</v>
      </c>
      <c r="D5" s="33" t="s">
        <v>964</v>
      </c>
      <c r="E5" s="34" t="s">
        <v>1213</v>
      </c>
      <c r="F5" s="34">
        <v>2</v>
      </c>
      <c r="G5" s="34"/>
    </row>
    <row r="6" spans="1:7" ht="18" thickTop="1" thickBot="1">
      <c r="A6" s="32" t="s">
        <v>1214</v>
      </c>
      <c r="B6" s="1466"/>
      <c r="C6" s="33" t="s">
        <v>1215</v>
      </c>
      <c r="D6" s="31" t="s">
        <v>1216</v>
      </c>
      <c r="E6" s="31" t="s">
        <v>1217</v>
      </c>
      <c r="F6" s="31">
        <v>2</v>
      </c>
      <c r="G6" s="31"/>
    </row>
    <row r="7" spans="1:7" ht="18" thickTop="1" thickBot="1">
      <c r="A7" s="32" t="s">
        <v>1218</v>
      </c>
      <c r="B7" s="1466"/>
      <c r="C7" s="35"/>
      <c r="D7" s="33" t="s">
        <v>964</v>
      </c>
      <c r="E7" s="34" t="s">
        <v>1219</v>
      </c>
      <c r="F7" s="34">
        <v>2</v>
      </c>
      <c r="G7" s="34"/>
    </row>
    <row r="8" spans="1:7" ht="18" thickTop="1" thickBot="1">
      <c r="A8" s="32" t="s">
        <v>1220</v>
      </c>
      <c r="B8" s="1466"/>
      <c r="C8" s="35"/>
      <c r="D8" s="34" t="s">
        <v>1216</v>
      </c>
      <c r="E8" s="34" t="s">
        <v>1221</v>
      </c>
      <c r="F8" s="34">
        <v>2</v>
      </c>
      <c r="G8" s="34"/>
    </row>
    <row r="9" spans="1:7" ht="18" thickTop="1" thickBot="1">
      <c r="A9" s="36"/>
      <c r="B9" s="1466"/>
      <c r="C9" s="35"/>
      <c r="D9" s="33" t="s">
        <v>949</v>
      </c>
      <c r="E9" s="34" t="s">
        <v>511</v>
      </c>
      <c r="F9" s="34">
        <v>2</v>
      </c>
      <c r="G9" s="34"/>
    </row>
    <row r="10" spans="1:7" ht="18" thickTop="1" thickBot="1">
      <c r="A10" s="36"/>
      <c r="B10" s="1466"/>
      <c r="C10" s="35"/>
      <c r="D10" s="33" t="s">
        <v>1216</v>
      </c>
      <c r="E10" s="34" t="s">
        <v>513</v>
      </c>
      <c r="F10" s="34">
        <v>2</v>
      </c>
      <c r="G10" s="34"/>
    </row>
    <row r="11" spans="1:7" ht="18" thickTop="1" thickBot="1">
      <c r="A11" s="36"/>
      <c r="B11" s="1466"/>
      <c r="C11" s="35"/>
      <c r="D11" s="35"/>
      <c r="E11" s="34" t="s">
        <v>515</v>
      </c>
      <c r="F11" s="34">
        <v>2</v>
      </c>
      <c r="G11" s="34"/>
    </row>
    <row r="12" spans="1:7" ht="18" thickTop="1" thickBot="1">
      <c r="A12" s="36"/>
      <c r="B12" s="1466"/>
      <c r="C12" s="35"/>
      <c r="D12" s="35"/>
      <c r="E12" s="34" t="s">
        <v>519</v>
      </c>
      <c r="F12" s="34">
        <v>2</v>
      </c>
      <c r="G12" s="34"/>
    </row>
    <row r="13" spans="1:7" ht="18" thickTop="1" thickBot="1">
      <c r="A13" s="36"/>
      <c r="B13" s="1466"/>
      <c r="C13" s="35"/>
      <c r="D13" s="35"/>
      <c r="E13" s="34" t="s">
        <v>517</v>
      </c>
      <c r="F13" s="34">
        <v>2</v>
      </c>
      <c r="G13" s="34"/>
    </row>
    <row r="14" spans="1:7" ht="18" thickTop="1" thickBot="1">
      <c r="A14" s="36"/>
      <c r="B14" s="1466"/>
      <c r="C14" s="37"/>
      <c r="D14" s="37"/>
      <c r="E14" s="31" t="s">
        <v>521</v>
      </c>
      <c r="F14" s="31">
        <v>2</v>
      </c>
      <c r="G14" s="31"/>
    </row>
    <row r="15" spans="1:7" ht="18" thickTop="1" thickBot="1">
      <c r="A15" s="36"/>
      <c r="B15" s="1466"/>
      <c r="C15" s="33" t="s">
        <v>1222</v>
      </c>
      <c r="D15" s="33" t="s">
        <v>964</v>
      </c>
      <c r="E15" s="1470" t="s">
        <v>525</v>
      </c>
      <c r="F15" s="1470">
        <v>2</v>
      </c>
      <c r="G15" s="1471"/>
    </row>
    <row r="16" spans="1:7" ht="18" thickTop="1" thickBot="1">
      <c r="A16" s="36"/>
      <c r="B16" s="1466"/>
      <c r="C16" s="33">
        <v>4</v>
      </c>
      <c r="D16" s="33" t="s">
        <v>1216</v>
      </c>
      <c r="E16" s="1470"/>
      <c r="F16" s="1470"/>
      <c r="G16" s="1471"/>
    </row>
    <row r="17" spans="1:7" ht="18" thickTop="1" thickBot="1">
      <c r="A17" s="38"/>
      <c r="B17" s="1466"/>
      <c r="C17" s="31" t="s">
        <v>932</v>
      </c>
      <c r="D17" s="37"/>
      <c r="E17" s="31" t="s">
        <v>527</v>
      </c>
      <c r="F17" s="31">
        <v>2</v>
      </c>
      <c r="G17" s="31"/>
    </row>
    <row r="18" spans="1:7" ht="18" thickTop="1" thickBot="1">
      <c r="A18" s="32" t="s">
        <v>1223</v>
      </c>
      <c r="B18" s="1466" t="s">
        <v>1215</v>
      </c>
      <c r="C18" s="1465" t="s">
        <v>1224</v>
      </c>
      <c r="D18" s="1465"/>
      <c r="E18" s="34" t="s">
        <v>531</v>
      </c>
      <c r="F18" s="34">
        <v>2</v>
      </c>
      <c r="G18" s="34"/>
    </row>
    <row r="19" spans="1:7" ht="18" thickTop="1" thickBot="1">
      <c r="A19" s="32" t="s">
        <v>1225</v>
      </c>
      <c r="B19" s="1466"/>
      <c r="C19" s="1462" t="s">
        <v>1226</v>
      </c>
      <c r="D19" s="1462"/>
      <c r="E19" s="34" t="s">
        <v>541</v>
      </c>
      <c r="F19" s="34">
        <v>2</v>
      </c>
      <c r="G19" s="34"/>
    </row>
    <row r="20" spans="1:7" ht="18" thickTop="1" thickBot="1">
      <c r="A20" s="32" t="s">
        <v>1218</v>
      </c>
      <c r="B20" s="1466"/>
      <c r="C20" s="1462" t="s">
        <v>1227</v>
      </c>
      <c r="D20" s="1462"/>
      <c r="E20" s="34" t="s">
        <v>547</v>
      </c>
      <c r="F20" s="34">
        <v>2</v>
      </c>
      <c r="G20" s="34"/>
    </row>
    <row r="21" spans="1:7" ht="18" thickTop="1" thickBot="1">
      <c r="A21" s="32" t="s">
        <v>1220</v>
      </c>
      <c r="B21" s="1466"/>
      <c r="C21" s="1462" t="s">
        <v>1228</v>
      </c>
      <c r="D21" s="1462"/>
      <c r="E21" s="34" t="s">
        <v>553</v>
      </c>
      <c r="F21" s="34">
        <v>2</v>
      </c>
      <c r="G21" s="34"/>
    </row>
    <row r="22" spans="1:7" ht="18" thickTop="1" thickBot="1">
      <c r="A22" s="36"/>
      <c r="B22" s="1466"/>
      <c r="C22" s="1462" t="s">
        <v>1229</v>
      </c>
      <c r="D22" s="1462"/>
      <c r="E22" s="34" t="s">
        <v>555</v>
      </c>
      <c r="F22" s="34">
        <v>2</v>
      </c>
      <c r="G22" s="34"/>
    </row>
    <row r="23" spans="1:7" ht="18" thickTop="1" thickBot="1">
      <c r="A23" s="36"/>
      <c r="B23" s="1466"/>
      <c r="C23" s="1462">
        <v>4</v>
      </c>
      <c r="D23" s="1462"/>
      <c r="E23" s="34" t="s">
        <v>557</v>
      </c>
      <c r="F23" s="34">
        <v>2</v>
      </c>
      <c r="G23" s="34"/>
    </row>
    <row r="24" spans="1:7" ht="18" thickTop="1" thickBot="1">
      <c r="A24" s="36"/>
      <c r="B24" s="1466"/>
      <c r="C24" s="1462" t="s">
        <v>1230</v>
      </c>
      <c r="D24" s="1462"/>
      <c r="E24" s="34" t="s">
        <v>539</v>
      </c>
      <c r="F24" s="34">
        <v>2</v>
      </c>
      <c r="G24" s="34"/>
    </row>
    <row r="25" spans="1:7" ht="18" thickTop="1" thickBot="1">
      <c r="A25" s="36"/>
      <c r="B25" s="1466"/>
      <c r="C25" s="1462" t="s">
        <v>1223</v>
      </c>
      <c r="D25" s="1462"/>
      <c r="E25" s="34" t="s">
        <v>543</v>
      </c>
      <c r="F25" s="34">
        <v>2</v>
      </c>
      <c r="G25" s="34"/>
    </row>
    <row r="26" spans="1:7" ht="18" thickTop="1" thickBot="1">
      <c r="A26" s="36"/>
      <c r="B26" s="1466"/>
      <c r="C26" s="1462" t="s">
        <v>1231</v>
      </c>
      <c r="D26" s="1462"/>
      <c r="E26" s="34" t="s">
        <v>1232</v>
      </c>
      <c r="F26" s="34">
        <v>2</v>
      </c>
      <c r="G26" s="34"/>
    </row>
    <row r="27" spans="1:7" ht="18" thickTop="1" thickBot="1">
      <c r="A27" s="36"/>
      <c r="B27" s="1466"/>
      <c r="C27" s="1463"/>
      <c r="D27" s="1463"/>
      <c r="E27" s="34" t="s">
        <v>533</v>
      </c>
      <c r="F27" s="34">
        <v>2</v>
      </c>
      <c r="G27" s="34"/>
    </row>
    <row r="28" spans="1:7" ht="18" thickTop="1" thickBot="1">
      <c r="A28" s="36"/>
      <c r="B28" s="1466"/>
      <c r="C28" s="1463"/>
      <c r="D28" s="1463"/>
      <c r="E28" s="34" t="s">
        <v>535</v>
      </c>
      <c r="F28" s="34">
        <v>2</v>
      </c>
      <c r="G28" s="34"/>
    </row>
    <row r="29" spans="1:7" ht="18" thickTop="1" thickBot="1">
      <c r="A29" s="36"/>
      <c r="B29" s="1466"/>
      <c r="C29" s="1463"/>
      <c r="D29" s="1463"/>
      <c r="E29" s="34" t="s">
        <v>545</v>
      </c>
      <c r="F29" s="34">
        <v>2</v>
      </c>
      <c r="G29" s="34"/>
    </row>
    <row r="30" spans="1:7" ht="18" thickTop="1" thickBot="1">
      <c r="A30" s="36"/>
      <c r="B30" s="1466"/>
      <c r="C30" s="1463"/>
      <c r="D30" s="1463"/>
      <c r="E30" s="34" t="s">
        <v>551</v>
      </c>
      <c r="F30" s="34">
        <v>2</v>
      </c>
      <c r="G30" s="34"/>
    </row>
    <row r="31" spans="1:7" ht="18" thickTop="1" thickBot="1">
      <c r="A31" s="36"/>
      <c r="B31" s="1466"/>
      <c r="C31" s="1464"/>
      <c r="D31" s="1464"/>
      <c r="E31" s="31" t="s">
        <v>537</v>
      </c>
      <c r="F31" s="31">
        <v>2</v>
      </c>
      <c r="G31" s="31"/>
    </row>
    <row r="32" spans="1:7" ht="18" thickTop="1" thickBot="1">
      <c r="A32" s="36"/>
      <c r="B32" s="1466"/>
      <c r="C32" s="1465" t="s">
        <v>1233</v>
      </c>
      <c r="D32" s="1465"/>
      <c r="E32" s="34" t="s">
        <v>566</v>
      </c>
      <c r="F32" s="34">
        <v>2</v>
      </c>
      <c r="G32" s="34"/>
    </row>
    <row r="33" spans="1:7" ht="18" thickTop="1" thickBot="1">
      <c r="A33" s="36"/>
      <c r="B33" s="1466"/>
      <c r="C33" s="1462" t="s">
        <v>1234</v>
      </c>
      <c r="D33" s="1462"/>
      <c r="E33" s="34" t="s">
        <v>572</v>
      </c>
      <c r="F33" s="34">
        <v>2</v>
      </c>
      <c r="G33" s="34"/>
    </row>
    <row r="34" spans="1:7" ht="18" thickTop="1" thickBot="1">
      <c r="A34" s="36"/>
      <c r="B34" s="1466"/>
      <c r="C34" s="1462" t="s">
        <v>1235</v>
      </c>
      <c r="D34" s="1462"/>
      <c r="E34" s="34" t="s">
        <v>574</v>
      </c>
      <c r="F34" s="34">
        <v>2</v>
      </c>
      <c r="G34" s="34"/>
    </row>
    <row r="35" spans="1:7" ht="18" thickTop="1" thickBot="1">
      <c r="A35" s="36"/>
      <c r="B35" s="1466"/>
      <c r="C35" s="1462" t="s">
        <v>1230</v>
      </c>
      <c r="D35" s="1462"/>
      <c r="E35" s="34" t="s">
        <v>568</v>
      </c>
      <c r="F35" s="34">
        <v>2</v>
      </c>
      <c r="G35" s="34"/>
    </row>
    <row r="36" spans="1:7" ht="18" thickTop="1" thickBot="1">
      <c r="A36" s="36"/>
      <c r="B36" s="1466"/>
      <c r="C36" s="1462" t="s">
        <v>1229</v>
      </c>
      <c r="D36" s="1462"/>
      <c r="E36" s="34" t="s">
        <v>584</v>
      </c>
      <c r="F36" s="34">
        <v>2</v>
      </c>
      <c r="G36" s="34"/>
    </row>
    <row r="37" spans="1:7" ht="18" thickTop="1" thickBot="1">
      <c r="A37" s="36"/>
      <c r="B37" s="1466"/>
      <c r="C37" s="1462">
        <v>4</v>
      </c>
      <c r="D37" s="1462"/>
      <c r="E37" s="34" t="s">
        <v>582</v>
      </c>
      <c r="F37" s="34">
        <v>2</v>
      </c>
      <c r="G37" s="34"/>
    </row>
    <row r="38" spans="1:7" ht="18" thickTop="1" thickBot="1">
      <c r="A38" s="36"/>
      <c r="B38" s="1466"/>
      <c r="C38" s="1462" t="s">
        <v>1230</v>
      </c>
      <c r="D38" s="1462"/>
      <c r="E38" s="34" t="s">
        <v>576</v>
      </c>
      <c r="F38" s="34">
        <v>2</v>
      </c>
      <c r="G38" s="34"/>
    </row>
    <row r="39" spans="1:7" ht="18" thickTop="1" thickBot="1">
      <c r="A39" s="36"/>
      <c r="B39" s="1466"/>
      <c r="C39" s="1462" t="s">
        <v>1223</v>
      </c>
      <c r="D39" s="1462"/>
      <c r="E39" s="34" t="s">
        <v>578</v>
      </c>
      <c r="F39" s="34">
        <v>2</v>
      </c>
      <c r="G39" s="34"/>
    </row>
    <row r="40" spans="1:7" ht="18" thickTop="1" thickBot="1">
      <c r="A40" s="36"/>
      <c r="B40" s="1466"/>
      <c r="C40" s="1462" t="s">
        <v>1231</v>
      </c>
      <c r="D40" s="1462"/>
      <c r="E40" s="34" t="s">
        <v>570</v>
      </c>
      <c r="F40" s="34">
        <v>2</v>
      </c>
      <c r="G40" s="34"/>
    </row>
    <row r="41" spans="1:7" ht="18" thickTop="1" thickBot="1">
      <c r="A41" s="36"/>
      <c r="B41" s="1466"/>
      <c r="C41" s="1463"/>
      <c r="D41" s="1463"/>
      <c r="E41" s="39" t="s">
        <v>580</v>
      </c>
      <c r="F41" s="34">
        <v>2</v>
      </c>
      <c r="G41" s="34"/>
    </row>
    <row r="42" spans="1:7" ht="42" thickTop="1" thickBot="1">
      <c r="A42" s="36"/>
      <c r="B42" s="1466"/>
      <c r="C42" s="1463"/>
      <c r="D42" s="1463"/>
      <c r="E42" s="34" t="s">
        <v>561</v>
      </c>
      <c r="F42" s="34">
        <v>2</v>
      </c>
      <c r="G42" s="40" t="s">
        <v>562</v>
      </c>
    </row>
    <row r="43" spans="1:7" ht="18" thickTop="1" thickBot="1">
      <c r="A43" s="36"/>
      <c r="B43" s="1466"/>
      <c r="C43" s="1464"/>
      <c r="D43" s="1464"/>
      <c r="E43" s="31" t="s">
        <v>564</v>
      </c>
      <c r="F43" s="31">
        <v>2</v>
      </c>
      <c r="G43" s="31"/>
    </row>
    <row r="44" spans="1:7" ht="18" thickTop="1" thickBot="1">
      <c r="A44" s="36"/>
      <c r="B44" s="1466"/>
      <c r="C44" s="1465" t="s">
        <v>1236</v>
      </c>
      <c r="D44" s="1465"/>
      <c r="E44" s="34" t="s">
        <v>590</v>
      </c>
      <c r="F44" s="34">
        <v>2</v>
      </c>
      <c r="G44" s="34"/>
    </row>
    <row r="45" spans="1:7" ht="18" thickTop="1" thickBot="1">
      <c r="A45" s="36"/>
      <c r="B45" s="1466"/>
      <c r="C45" s="1462" t="s">
        <v>1237</v>
      </c>
      <c r="D45" s="1462"/>
      <c r="E45" s="34" t="s">
        <v>592</v>
      </c>
      <c r="F45" s="34">
        <v>2</v>
      </c>
      <c r="G45" s="34"/>
    </row>
    <row r="46" spans="1:7" ht="18" thickTop="1" thickBot="1">
      <c r="A46" s="36"/>
      <c r="B46" s="1466"/>
      <c r="C46" s="1462" t="s">
        <v>1235</v>
      </c>
      <c r="D46" s="1462"/>
      <c r="E46" s="34" t="s">
        <v>594</v>
      </c>
      <c r="F46" s="34">
        <v>2</v>
      </c>
      <c r="G46" s="34"/>
    </row>
    <row r="47" spans="1:7" ht="18" thickTop="1" thickBot="1">
      <c r="A47" s="36"/>
      <c r="B47" s="1466"/>
      <c r="C47" s="1462" t="s">
        <v>1230</v>
      </c>
      <c r="D47" s="1462"/>
      <c r="E47" s="34" t="s">
        <v>606</v>
      </c>
      <c r="F47" s="34">
        <v>2</v>
      </c>
      <c r="G47" s="41"/>
    </row>
    <row r="48" spans="1:7" ht="18" thickTop="1" thickBot="1">
      <c r="A48" s="36"/>
      <c r="B48" s="1466"/>
      <c r="C48" s="1462" t="s">
        <v>1229</v>
      </c>
      <c r="D48" s="1462"/>
      <c r="E48" s="34" t="s">
        <v>596</v>
      </c>
      <c r="F48" s="34">
        <v>2</v>
      </c>
      <c r="G48" s="41"/>
    </row>
    <row r="49" spans="1:7" ht="18" thickTop="1" thickBot="1">
      <c r="A49" s="36"/>
      <c r="B49" s="1466"/>
      <c r="C49" s="1462">
        <v>4</v>
      </c>
      <c r="D49" s="1462"/>
      <c r="E49" s="34" t="s">
        <v>588</v>
      </c>
      <c r="F49" s="34">
        <v>2</v>
      </c>
      <c r="G49" s="41"/>
    </row>
    <row r="50" spans="1:7" ht="18" thickTop="1" thickBot="1">
      <c r="A50" s="36"/>
      <c r="B50" s="1466"/>
      <c r="C50" s="1462" t="s">
        <v>1230</v>
      </c>
      <c r="D50" s="1462"/>
      <c r="E50" s="34" t="s">
        <v>608</v>
      </c>
      <c r="F50" s="34">
        <v>2</v>
      </c>
      <c r="G50" s="34"/>
    </row>
    <row r="51" spans="1:7" ht="18" thickTop="1" thickBot="1">
      <c r="A51" s="36"/>
      <c r="B51" s="1466"/>
      <c r="C51" s="1462" t="s">
        <v>1223</v>
      </c>
      <c r="D51" s="1462"/>
      <c r="E51" s="34" t="s">
        <v>600</v>
      </c>
      <c r="F51" s="34">
        <v>2</v>
      </c>
      <c r="G51" s="40"/>
    </row>
    <row r="52" spans="1:7" ht="18" thickTop="1" thickBot="1">
      <c r="A52" s="36"/>
      <c r="B52" s="1466"/>
      <c r="C52" s="1462" t="s">
        <v>1231</v>
      </c>
      <c r="D52" s="1462"/>
      <c r="E52" s="34" t="s">
        <v>602</v>
      </c>
      <c r="F52" s="34">
        <v>2</v>
      </c>
      <c r="G52" s="34"/>
    </row>
    <row r="53" spans="1:7" ht="18" thickTop="1" thickBot="1">
      <c r="A53" s="36"/>
      <c r="B53" s="1466"/>
      <c r="C53" s="1463"/>
      <c r="D53" s="1463"/>
      <c r="E53" s="34" t="s">
        <v>604</v>
      </c>
      <c r="F53" s="34">
        <v>2</v>
      </c>
      <c r="G53" s="34"/>
    </row>
    <row r="54" spans="1:7" ht="18" thickTop="1" thickBot="1">
      <c r="A54" s="38"/>
      <c r="B54" s="1466"/>
      <c r="C54" s="1464"/>
      <c r="D54" s="1464"/>
      <c r="E54" s="31" t="s">
        <v>598</v>
      </c>
      <c r="F54" s="31">
        <v>2</v>
      </c>
      <c r="G54" s="42"/>
    </row>
    <row r="55" spans="1:7" ht="17.25" thickTop="1"/>
  </sheetData>
  <mergeCells count="46">
    <mergeCell ref="A1:G1"/>
    <mergeCell ref="A2:G2"/>
    <mergeCell ref="A3:G3"/>
    <mergeCell ref="A4:D4"/>
    <mergeCell ref="B5:B17"/>
    <mergeCell ref="E15:E16"/>
    <mergeCell ref="F15:F16"/>
    <mergeCell ref="G15:G16"/>
    <mergeCell ref="C32:D32"/>
    <mergeCell ref="B18:B54"/>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51:D51"/>
    <mergeCell ref="C52:D52"/>
    <mergeCell ref="C53:D53"/>
    <mergeCell ref="C54:D54"/>
    <mergeCell ref="C45:D45"/>
    <mergeCell ref="C46:D46"/>
    <mergeCell ref="C47:D47"/>
    <mergeCell ref="C48:D48"/>
    <mergeCell ref="C49:D49"/>
    <mergeCell ref="C50:D50"/>
  </mergeCells>
  <phoneticPr fontId="5" type="noConversion"/>
  <pageMargins left="0.70000000000000007" right="0.70000000000000007" top="0.75" bottom="0.75" header="0.30000000000000004" footer="0.3000000000000000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5"/>
  <sheetViews>
    <sheetView topLeftCell="A43" workbookViewId="0">
      <selection activeCell="C65" sqref="C65"/>
    </sheetView>
  </sheetViews>
  <sheetFormatPr defaultRowHeight="16.5"/>
  <cols>
    <col min="1" max="1" width="9.375" style="514" customWidth="1"/>
    <col min="2" max="2" width="12.125" style="514" customWidth="1"/>
    <col min="3" max="3" width="22" style="514" customWidth="1"/>
    <col min="4" max="4" width="8.375" style="514" customWidth="1"/>
    <col min="5" max="5" width="9.125" style="514" customWidth="1"/>
    <col min="6" max="7" width="6.125" style="514" customWidth="1"/>
    <col min="8" max="8" width="7" style="514" customWidth="1"/>
    <col min="9" max="13" width="6.125" style="514" customWidth="1"/>
    <col min="14" max="14" width="14.375" style="514" customWidth="1"/>
    <col min="15" max="16384" width="9" style="514"/>
  </cols>
  <sheetData>
    <row r="1" spans="1:14">
      <c r="A1" s="1042" t="s">
        <v>207</v>
      </c>
      <c r="B1" s="1042"/>
      <c r="C1" s="1042"/>
      <c r="D1" s="1042"/>
      <c r="E1" s="1042"/>
      <c r="F1" s="1042"/>
      <c r="G1" s="1042"/>
      <c r="H1" s="1042"/>
      <c r="I1" s="1042"/>
      <c r="J1" s="1042"/>
      <c r="K1" s="1042"/>
      <c r="L1" s="1042"/>
      <c r="M1" s="1042"/>
      <c r="N1" s="1042"/>
    </row>
    <row r="2" spans="1:14">
      <c r="A2" s="43"/>
      <c r="B2" s="43"/>
      <c r="C2" s="43"/>
      <c r="D2" s="43"/>
      <c r="E2" s="43"/>
      <c r="F2" s="43"/>
      <c r="G2" s="43"/>
      <c r="H2" s="43"/>
      <c r="I2" s="43"/>
      <c r="J2" s="43"/>
      <c r="K2" s="43"/>
      <c r="L2" s="43"/>
      <c r="M2" s="43"/>
      <c r="N2" s="43"/>
    </row>
    <row r="3" spans="1:14">
      <c r="A3" s="175" t="s">
        <v>1922</v>
      </c>
      <c r="B3" s="175"/>
      <c r="C3" s="175"/>
      <c r="D3" s="43"/>
      <c r="E3" s="43"/>
      <c r="F3" s="43"/>
      <c r="G3" s="43"/>
      <c r="H3" s="43"/>
      <c r="I3" s="43"/>
      <c r="J3" s="43"/>
      <c r="K3" s="43"/>
      <c r="L3" s="43"/>
      <c r="M3" s="43"/>
      <c r="N3" s="43"/>
    </row>
    <row r="4" spans="1:14">
      <c r="A4" s="175" t="s">
        <v>428</v>
      </c>
      <c r="B4" s="43"/>
      <c r="C4" s="43"/>
      <c r="D4" s="43"/>
      <c r="E4" s="43"/>
      <c r="F4" s="43"/>
      <c r="G4" s="43"/>
      <c r="H4" s="43"/>
      <c r="I4" s="43"/>
      <c r="J4" s="43"/>
      <c r="K4" s="43"/>
      <c r="L4" s="43"/>
      <c r="M4" s="43"/>
      <c r="N4" s="43"/>
    </row>
    <row r="5" spans="1:14">
      <c r="A5" s="175" t="s">
        <v>1923</v>
      </c>
      <c r="B5" s="175"/>
      <c r="C5" s="175"/>
      <c r="D5" s="43"/>
      <c r="E5" s="43"/>
      <c r="F5" s="43"/>
      <c r="G5" s="43"/>
      <c r="H5" s="43"/>
      <c r="I5" s="43"/>
      <c r="J5" s="43"/>
      <c r="K5" s="43"/>
      <c r="L5" s="43"/>
      <c r="M5" s="43"/>
      <c r="N5" s="43"/>
    </row>
    <row r="6" spans="1:14">
      <c r="A6" s="175" t="s">
        <v>1924</v>
      </c>
      <c r="B6" s="175"/>
      <c r="C6" s="175"/>
      <c r="D6" s="43"/>
      <c r="E6" s="43"/>
      <c r="F6" s="43"/>
      <c r="G6" s="43"/>
      <c r="H6" s="43"/>
      <c r="I6" s="43"/>
      <c r="J6" s="43"/>
      <c r="K6" s="43"/>
      <c r="L6" s="43"/>
      <c r="M6" s="43"/>
      <c r="N6" s="43"/>
    </row>
    <row r="7" spans="1:14">
      <c r="A7" s="175" t="s">
        <v>1925</v>
      </c>
      <c r="B7" s="175"/>
      <c r="C7" s="175"/>
      <c r="D7" s="43"/>
      <c r="E7" s="43"/>
      <c r="F7" s="43"/>
      <c r="G7" s="43"/>
      <c r="H7" s="43"/>
      <c r="I7" s="43"/>
      <c r="J7" s="43"/>
      <c r="K7" s="43"/>
      <c r="L7" s="43"/>
      <c r="M7" s="43"/>
      <c r="N7" s="43"/>
    </row>
    <row r="8" spans="1:14">
      <c r="A8" s="175" t="s">
        <v>1926</v>
      </c>
      <c r="B8" s="175"/>
      <c r="C8" s="175"/>
      <c r="D8" s="175"/>
      <c r="E8" s="175"/>
      <c r="F8" s="175"/>
      <c r="G8" s="175"/>
      <c r="H8" s="175"/>
      <c r="I8" s="175"/>
      <c r="J8" s="175"/>
      <c r="K8" s="175"/>
      <c r="L8" s="175"/>
      <c r="M8" s="43"/>
      <c r="N8" s="43"/>
    </row>
    <row r="9" spans="1:14">
      <c r="A9" s="175" t="s">
        <v>429</v>
      </c>
      <c r="B9" s="43"/>
      <c r="C9" s="43"/>
      <c r="D9" s="43"/>
      <c r="E9" s="43"/>
      <c r="F9" s="43"/>
      <c r="G9" s="43"/>
      <c r="H9" s="43"/>
      <c r="I9" s="43"/>
      <c r="J9" s="43"/>
      <c r="K9" s="43"/>
      <c r="L9" s="43"/>
      <c r="M9" s="43"/>
      <c r="N9" s="43"/>
    </row>
    <row r="10" spans="1:14">
      <c r="A10" s="175" t="s">
        <v>430</v>
      </c>
      <c r="B10" s="175"/>
      <c r="C10" s="175"/>
      <c r="D10" s="43"/>
      <c r="E10" s="43"/>
      <c r="F10" s="43"/>
      <c r="G10" s="43"/>
      <c r="H10" s="43"/>
      <c r="I10" s="43"/>
      <c r="J10" s="43"/>
      <c r="K10" s="43"/>
      <c r="L10" s="43"/>
      <c r="M10" s="43"/>
      <c r="N10" s="43"/>
    </row>
    <row r="11" spans="1:14" ht="17.25" thickBot="1">
      <c r="A11" s="43"/>
      <c r="B11" s="43"/>
      <c r="C11" s="43"/>
      <c r="D11" s="43"/>
      <c r="E11" s="43"/>
      <c r="F11" s="43"/>
      <c r="G11" s="43"/>
      <c r="H11" s="43"/>
      <c r="I11" s="43"/>
      <c r="J11" s="43"/>
      <c r="K11" s="43"/>
      <c r="L11" s="515" t="s">
        <v>1927</v>
      </c>
      <c r="M11" s="43"/>
      <c r="N11" s="43"/>
    </row>
    <row r="12" spans="1:14">
      <c r="A12" s="516" t="s">
        <v>51</v>
      </c>
      <c r="B12" s="517" t="s">
        <v>52</v>
      </c>
      <c r="C12" s="517" t="s">
        <v>53</v>
      </c>
      <c r="D12" s="517" t="s">
        <v>54</v>
      </c>
      <c r="E12" s="1043" t="s">
        <v>55</v>
      </c>
      <c r="F12" s="1046" t="s">
        <v>56</v>
      </c>
      <c r="G12" s="1047"/>
      <c r="H12" s="1046" t="s">
        <v>57</v>
      </c>
      <c r="I12" s="1047"/>
      <c r="J12" s="1046" t="s">
        <v>58</v>
      </c>
      <c r="K12" s="1047"/>
      <c r="L12" s="1046" t="s">
        <v>59</v>
      </c>
      <c r="M12" s="1047"/>
      <c r="N12" s="518" t="s">
        <v>60</v>
      </c>
    </row>
    <row r="13" spans="1:14">
      <c r="A13" s="519" t="s">
        <v>61</v>
      </c>
      <c r="B13" s="520" t="s">
        <v>62</v>
      </c>
      <c r="C13" s="520" t="s">
        <v>63</v>
      </c>
      <c r="D13" s="520" t="s">
        <v>64</v>
      </c>
      <c r="E13" s="1044"/>
      <c r="F13" s="1048" t="s">
        <v>65</v>
      </c>
      <c r="G13" s="1049"/>
      <c r="H13" s="1048" t="s">
        <v>66</v>
      </c>
      <c r="I13" s="1049"/>
      <c r="J13" s="1048" t="s">
        <v>67</v>
      </c>
      <c r="K13" s="1049"/>
      <c r="L13" s="1048" t="s">
        <v>68</v>
      </c>
      <c r="M13" s="1049"/>
      <c r="N13" s="521" t="s">
        <v>69</v>
      </c>
    </row>
    <row r="14" spans="1:14">
      <c r="A14" s="522"/>
      <c r="B14" s="523"/>
      <c r="C14" s="523"/>
      <c r="D14" s="523"/>
      <c r="E14" s="1045"/>
      <c r="F14" s="523" t="s">
        <v>70</v>
      </c>
      <c r="G14" s="523" t="s">
        <v>71</v>
      </c>
      <c r="H14" s="523" t="s">
        <v>70</v>
      </c>
      <c r="I14" s="523" t="s">
        <v>71</v>
      </c>
      <c r="J14" s="523" t="s">
        <v>70</v>
      </c>
      <c r="K14" s="523" t="s">
        <v>71</v>
      </c>
      <c r="L14" s="523" t="s">
        <v>70</v>
      </c>
      <c r="M14" s="523" t="s">
        <v>71</v>
      </c>
      <c r="N14" s="524"/>
    </row>
    <row r="15" spans="1:14">
      <c r="A15" s="1033" t="s">
        <v>499</v>
      </c>
      <c r="B15" s="176" t="s">
        <v>500</v>
      </c>
      <c r="C15" s="176" t="s">
        <v>501</v>
      </c>
      <c r="D15" s="176">
        <v>2</v>
      </c>
      <c r="E15" s="176" t="s">
        <v>75</v>
      </c>
      <c r="F15" s="176">
        <v>2</v>
      </c>
      <c r="G15" s="176"/>
      <c r="H15" s="176"/>
      <c r="I15" s="176"/>
      <c r="J15" s="176"/>
      <c r="K15" s="176"/>
      <c r="L15" s="176"/>
      <c r="M15" s="176"/>
      <c r="N15" s="178"/>
    </row>
    <row r="16" spans="1:14">
      <c r="A16" s="1034"/>
      <c r="B16" s="176" t="s">
        <v>502</v>
      </c>
      <c r="C16" s="176" t="s">
        <v>503</v>
      </c>
      <c r="D16" s="176">
        <v>2</v>
      </c>
      <c r="E16" s="176" t="s">
        <v>75</v>
      </c>
      <c r="F16" s="176">
        <v>2</v>
      </c>
      <c r="G16" s="176"/>
      <c r="H16" s="176"/>
      <c r="I16" s="176"/>
      <c r="J16" s="176"/>
      <c r="K16" s="176"/>
      <c r="L16" s="176"/>
      <c r="M16" s="176"/>
      <c r="N16" s="178"/>
    </row>
    <row r="17" spans="1:14">
      <c r="A17" s="1034"/>
      <c r="B17" s="176" t="s">
        <v>504</v>
      </c>
      <c r="C17" s="176" t="s">
        <v>505</v>
      </c>
      <c r="D17" s="176">
        <v>2</v>
      </c>
      <c r="E17" s="176" t="s">
        <v>75</v>
      </c>
      <c r="F17" s="176"/>
      <c r="G17" s="176">
        <v>2</v>
      </c>
      <c r="H17" s="176"/>
      <c r="I17" s="176"/>
      <c r="J17" s="176"/>
      <c r="K17" s="176"/>
      <c r="L17" s="176"/>
      <c r="M17" s="176"/>
      <c r="N17" s="178"/>
    </row>
    <row r="18" spans="1:14">
      <c r="A18" s="1035"/>
      <c r="B18" s="176" t="s">
        <v>506</v>
      </c>
      <c r="C18" s="176" t="s">
        <v>507</v>
      </c>
      <c r="D18" s="176">
        <v>2</v>
      </c>
      <c r="E18" s="176" t="s">
        <v>75</v>
      </c>
      <c r="F18" s="176"/>
      <c r="G18" s="176">
        <v>2</v>
      </c>
      <c r="H18" s="176"/>
      <c r="I18" s="176"/>
      <c r="J18" s="176"/>
      <c r="K18" s="176"/>
      <c r="L18" s="176"/>
      <c r="M18" s="176"/>
      <c r="N18" s="178"/>
    </row>
    <row r="19" spans="1:14">
      <c r="A19" s="1024" t="s">
        <v>508</v>
      </c>
      <c r="B19" s="1025"/>
      <c r="C19" s="1026"/>
      <c r="D19" s="176">
        <v>8</v>
      </c>
      <c r="E19" s="176"/>
      <c r="F19" s="176">
        <v>4</v>
      </c>
      <c r="G19" s="176">
        <v>4</v>
      </c>
      <c r="H19" s="176">
        <v>0</v>
      </c>
      <c r="I19" s="176">
        <v>0</v>
      </c>
      <c r="J19" s="176">
        <v>0</v>
      </c>
      <c r="K19" s="176">
        <v>0</v>
      </c>
      <c r="L19" s="176">
        <v>0</v>
      </c>
      <c r="M19" s="176">
        <v>0</v>
      </c>
      <c r="N19" s="525"/>
    </row>
    <row r="20" spans="1:14">
      <c r="A20" s="1033" t="s">
        <v>509</v>
      </c>
      <c r="B20" s="176" t="s">
        <v>510</v>
      </c>
      <c r="C20" s="176" t="s">
        <v>511</v>
      </c>
      <c r="D20" s="176">
        <v>2</v>
      </c>
      <c r="E20" s="176" t="s">
        <v>75</v>
      </c>
      <c r="F20" s="176"/>
      <c r="G20" s="176"/>
      <c r="H20" s="176">
        <v>2</v>
      </c>
      <c r="I20" s="176"/>
      <c r="J20" s="176"/>
      <c r="K20" s="176"/>
      <c r="L20" s="176"/>
      <c r="M20" s="176"/>
      <c r="N20" s="178"/>
    </row>
    <row r="21" spans="1:14">
      <c r="A21" s="1034"/>
      <c r="B21" s="176" t="s">
        <v>512</v>
      </c>
      <c r="C21" s="176" t="s">
        <v>513</v>
      </c>
      <c r="D21" s="176">
        <v>2</v>
      </c>
      <c r="E21" s="176" t="s">
        <v>75</v>
      </c>
      <c r="F21" s="176"/>
      <c r="G21" s="176"/>
      <c r="H21" s="176">
        <v>2</v>
      </c>
      <c r="I21" s="176"/>
      <c r="J21" s="176"/>
      <c r="K21" s="176"/>
      <c r="L21" s="176"/>
      <c r="M21" s="176"/>
      <c r="N21" s="178"/>
    </row>
    <row r="22" spans="1:14">
      <c r="A22" s="1034"/>
      <c r="B22" s="176" t="s">
        <v>514</v>
      </c>
      <c r="C22" s="176" t="s">
        <v>515</v>
      </c>
      <c r="D22" s="176">
        <v>2</v>
      </c>
      <c r="E22" s="176" t="s">
        <v>75</v>
      </c>
      <c r="F22" s="176"/>
      <c r="G22" s="176"/>
      <c r="H22" s="176">
        <v>2</v>
      </c>
      <c r="I22" s="176"/>
      <c r="J22" s="176"/>
      <c r="K22" s="176"/>
      <c r="L22" s="176"/>
      <c r="M22" s="176"/>
      <c r="N22" s="178"/>
    </row>
    <row r="23" spans="1:14">
      <c r="A23" s="1034"/>
      <c r="B23" s="176" t="s">
        <v>516</v>
      </c>
      <c r="C23" s="176" t="s">
        <v>517</v>
      </c>
      <c r="D23" s="176">
        <v>2</v>
      </c>
      <c r="E23" s="176" t="s">
        <v>75</v>
      </c>
      <c r="F23" s="176"/>
      <c r="G23" s="176"/>
      <c r="H23" s="176">
        <v>2</v>
      </c>
      <c r="I23" s="176"/>
      <c r="J23" s="176"/>
      <c r="K23" s="176"/>
      <c r="L23" s="176"/>
      <c r="M23" s="176"/>
      <c r="N23" s="178"/>
    </row>
    <row r="24" spans="1:14">
      <c r="A24" s="1034"/>
      <c r="B24" s="176" t="s">
        <v>518</v>
      </c>
      <c r="C24" s="176" t="s">
        <v>519</v>
      </c>
      <c r="D24" s="176">
        <v>2</v>
      </c>
      <c r="E24" s="176" t="s">
        <v>75</v>
      </c>
      <c r="F24" s="176"/>
      <c r="G24" s="176"/>
      <c r="H24" s="176">
        <v>2</v>
      </c>
      <c r="I24" s="176"/>
      <c r="J24" s="176"/>
      <c r="K24" s="176"/>
      <c r="L24" s="176"/>
      <c r="M24" s="176"/>
      <c r="N24" s="178"/>
    </row>
    <row r="25" spans="1:14">
      <c r="A25" s="1035"/>
      <c r="B25" s="176" t="s">
        <v>520</v>
      </c>
      <c r="C25" s="176" t="s">
        <v>521</v>
      </c>
      <c r="D25" s="176">
        <v>2</v>
      </c>
      <c r="E25" s="176" t="s">
        <v>75</v>
      </c>
      <c r="F25" s="176"/>
      <c r="G25" s="176"/>
      <c r="H25" s="176">
        <v>2</v>
      </c>
      <c r="I25" s="176"/>
      <c r="J25" s="176"/>
      <c r="K25" s="176"/>
      <c r="L25" s="176"/>
      <c r="M25" s="176"/>
      <c r="N25" s="178"/>
    </row>
    <row r="26" spans="1:14">
      <c r="A26" s="1024" t="s">
        <v>522</v>
      </c>
      <c r="B26" s="1025"/>
      <c r="C26" s="1026"/>
      <c r="D26" s="176">
        <v>12</v>
      </c>
      <c r="E26" s="176"/>
      <c r="F26" s="176">
        <v>0</v>
      </c>
      <c r="G26" s="176">
        <v>0</v>
      </c>
      <c r="H26" s="176">
        <v>12</v>
      </c>
      <c r="I26" s="176">
        <v>0</v>
      </c>
      <c r="J26" s="176">
        <v>0</v>
      </c>
      <c r="K26" s="176">
        <v>0</v>
      </c>
      <c r="L26" s="176">
        <v>0</v>
      </c>
      <c r="M26" s="176">
        <v>0</v>
      </c>
      <c r="N26" s="525"/>
    </row>
    <row r="27" spans="1:14">
      <c r="A27" s="1033" t="s">
        <v>523</v>
      </c>
      <c r="B27" s="176" t="s">
        <v>524</v>
      </c>
      <c r="C27" s="176" t="s">
        <v>525</v>
      </c>
      <c r="D27" s="176">
        <v>2</v>
      </c>
      <c r="E27" s="176" t="s">
        <v>75</v>
      </c>
      <c r="F27" s="176">
        <v>2</v>
      </c>
      <c r="G27" s="176"/>
      <c r="H27" s="176"/>
      <c r="I27" s="176"/>
      <c r="J27" s="176"/>
      <c r="K27" s="176"/>
      <c r="L27" s="176"/>
      <c r="M27" s="176"/>
      <c r="N27" s="178"/>
    </row>
    <row r="28" spans="1:14">
      <c r="A28" s="1035"/>
      <c r="B28" s="176" t="s">
        <v>526</v>
      </c>
      <c r="C28" s="176" t="s">
        <v>527</v>
      </c>
      <c r="D28" s="176">
        <v>2</v>
      </c>
      <c r="E28" s="176" t="s">
        <v>75</v>
      </c>
      <c r="F28" s="176"/>
      <c r="G28" s="176">
        <v>2</v>
      </c>
      <c r="H28" s="176"/>
      <c r="I28" s="176"/>
      <c r="J28" s="176"/>
      <c r="K28" s="176"/>
      <c r="L28" s="176"/>
      <c r="M28" s="176"/>
      <c r="N28" s="178"/>
    </row>
    <row r="29" spans="1:14">
      <c r="A29" s="1024" t="s">
        <v>528</v>
      </c>
      <c r="B29" s="1025"/>
      <c r="C29" s="1026"/>
      <c r="D29" s="176">
        <v>4</v>
      </c>
      <c r="E29" s="176"/>
      <c r="F29" s="176">
        <v>2</v>
      </c>
      <c r="G29" s="176">
        <v>2</v>
      </c>
      <c r="H29" s="176">
        <v>0</v>
      </c>
      <c r="I29" s="176">
        <v>0</v>
      </c>
      <c r="J29" s="176">
        <v>0</v>
      </c>
      <c r="K29" s="176">
        <v>0</v>
      </c>
      <c r="L29" s="176">
        <v>0</v>
      </c>
      <c r="M29" s="176">
        <v>0</v>
      </c>
      <c r="N29" s="525"/>
    </row>
    <row r="30" spans="1:14">
      <c r="A30" s="1033" t="s">
        <v>529</v>
      </c>
      <c r="B30" s="176" t="s">
        <v>530</v>
      </c>
      <c r="C30" s="176" t="s">
        <v>531</v>
      </c>
      <c r="D30" s="176">
        <v>2</v>
      </c>
      <c r="E30" s="176" t="s">
        <v>75</v>
      </c>
      <c r="F30" s="176"/>
      <c r="G30" s="176"/>
      <c r="H30" s="176">
        <v>2</v>
      </c>
      <c r="I30" s="176"/>
      <c r="J30" s="176"/>
      <c r="K30" s="176"/>
      <c r="L30" s="176"/>
      <c r="M30" s="176"/>
      <c r="N30" s="178"/>
    </row>
    <row r="31" spans="1:14">
      <c r="A31" s="1034"/>
      <c r="B31" s="176" t="s">
        <v>532</v>
      </c>
      <c r="C31" s="176" t="s">
        <v>533</v>
      </c>
      <c r="D31" s="176">
        <v>2</v>
      </c>
      <c r="E31" s="176" t="s">
        <v>75</v>
      </c>
      <c r="F31" s="176"/>
      <c r="G31" s="176"/>
      <c r="H31" s="176">
        <v>2</v>
      </c>
      <c r="I31" s="176"/>
      <c r="J31" s="176"/>
      <c r="K31" s="176"/>
      <c r="L31" s="176"/>
      <c r="M31" s="176"/>
      <c r="N31" s="178"/>
    </row>
    <row r="32" spans="1:14">
      <c r="A32" s="1034"/>
      <c r="B32" s="176" t="s">
        <v>534</v>
      </c>
      <c r="C32" s="176" t="s">
        <v>535</v>
      </c>
      <c r="D32" s="176">
        <v>2</v>
      </c>
      <c r="E32" s="176" t="s">
        <v>75</v>
      </c>
      <c r="F32" s="176"/>
      <c r="G32" s="176"/>
      <c r="H32" s="176">
        <v>2</v>
      </c>
      <c r="I32" s="176"/>
      <c r="J32" s="176"/>
      <c r="K32" s="176"/>
      <c r="L32" s="176"/>
      <c r="M32" s="176"/>
      <c r="N32" s="178"/>
    </row>
    <row r="33" spans="1:14">
      <c r="A33" s="1034"/>
      <c r="B33" s="176" t="s">
        <v>536</v>
      </c>
      <c r="C33" s="176" t="s">
        <v>537</v>
      </c>
      <c r="D33" s="176">
        <v>2</v>
      </c>
      <c r="E33" s="176" t="s">
        <v>75</v>
      </c>
      <c r="F33" s="176"/>
      <c r="G33" s="176"/>
      <c r="H33" s="176">
        <v>2</v>
      </c>
      <c r="I33" s="176"/>
      <c r="J33" s="176"/>
      <c r="K33" s="176"/>
      <c r="L33" s="176"/>
      <c r="M33" s="176"/>
      <c r="N33" s="178"/>
    </row>
    <row r="34" spans="1:14">
      <c r="A34" s="1034"/>
      <c r="B34" s="176" t="s">
        <v>538</v>
      </c>
      <c r="C34" s="176" t="s">
        <v>539</v>
      </c>
      <c r="D34" s="176">
        <v>2</v>
      </c>
      <c r="E34" s="176" t="s">
        <v>75</v>
      </c>
      <c r="F34" s="176"/>
      <c r="G34" s="176"/>
      <c r="H34" s="176">
        <v>2</v>
      </c>
      <c r="I34" s="176"/>
      <c r="J34" s="176"/>
      <c r="K34" s="176"/>
      <c r="L34" s="176"/>
      <c r="M34" s="176"/>
      <c r="N34" s="178"/>
    </row>
    <row r="35" spans="1:14">
      <c r="A35" s="1034"/>
      <c r="B35" s="176" t="s">
        <v>540</v>
      </c>
      <c r="C35" s="176" t="s">
        <v>541</v>
      </c>
      <c r="D35" s="176">
        <v>2</v>
      </c>
      <c r="E35" s="176" t="s">
        <v>75</v>
      </c>
      <c r="F35" s="176"/>
      <c r="G35" s="176"/>
      <c r="H35" s="176">
        <v>2</v>
      </c>
      <c r="I35" s="176"/>
      <c r="J35" s="176"/>
      <c r="K35" s="176"/>
      <c r="L35" s="176"/>
      <c r="M35" s="176"/>
      <c r="N35" s="178"/>
    </row>
    <row r="36" spans="1:14">
      <c r="A36" s="1034"/>
      <c r="B36" s="176" t="s">
        <v>542</v>
      </c>
      <c r="C36" s="176" t="s">
        <v>543</v>
      </c>
      <c r="D36" s="176">
        <v>2</v>
      </c>
      <c r="E36" s="176" t="s">
        <v>75</v>
      </c>
      <c r="F36" s="176"/>
      <c r="G36" s="176"/>
      <c r="H36" s="176">
        <v>2</v>
      </c>
      <c r="I36" s="176"/>
      <c r="J36" s="176"/>
      <c r="K36" s="176"/>
      <c r="L36" s="176"/>
      <c r="M36" s="176"/>
      <c r="N36" s="178"/>
    </row>
    <row r="37" spans="1:14">
      <c r="A37" s="1034"/>
      <c r="B37" s="176" t="s">
        <v>544</v>
      </c>
      <c r="C37" s="176" t="s">
        <v>545</v>
      </c>
      <c r="D37" s="176">
        <v>2</v>
      </c>
      <c r="E37" s="176" t="s">
        <v>75</v>
      </c>
      <c r="F37" s="176"/>
      <c r="G37" s="176"/>
      <c r="H37" s="176">
        <v>2</v>
      </c>
      <c r="I37" s="176"/>
      <c r="J37" s="176"/>
      <c r="K37" s="176"/>
      <c r="L37" s="176"/>
      <c r="M37" s="176"/>
      <c r="N37" s="178"/>
    </row>
    <row r="38" spans="1:14">
      <c r="A38" s="1034"/>
      <c r="B38" s="176" t="s">
        <v>546</v>
      </c>
      <c r="C38" s="176" t="s">
        <v>547</v>
      </c>
      <c r="D38" s="176">
        <v>2</v>
      </c>
      <c r="E38" s="176" t="s">
        <v>75</v>
      </c>
      <c r="F38" s="176"/>
      <c r="G38" s="176"/>
      <c r="H38" s="176">
        <v>2</v>
      </c>
      <c r="I38" s="176"/>
      <c r="J38" s="176"/>
      <c r="K38" s="176"/>
      <c r="L38" s="176"/>
      <c r="M38" s="176"/>
      <c r="N38" s="178"/>
    </row>
    <row r="39" spans="1:14">
      <c r="A39" s="1034"/>
      <c r="B39" s="176" t="s">
        <v>548</v>
      </c>
      <c r="C39" s="176" t="s">
        <v>549</v>
      </c>
      <c r="D39" s="176">
        <v>2</v>
      </c>
      <c r="E39" s="176" t="s">
        <v>75</v>
      </c>
      <c r="F39" s="176"/>
      <c r="G39" s="176"/>
      <c r="H39" s="176">
        <v>2</v>
      </c>
      <c r="I39" s="176"/>
      <c r="J39" s="176"/>
      <c r="K39" s="176"/>
      <c r="L39" s="176"/>
      <c r="M39" s="176"/>
      <c r="N39" s="178"/>
    </row>
    <row r="40" spans="1:14">
      <c r="A40" s="1034"/>
      <c r="B40" s="176" t="s">
        <v>550</v>
      </c>
      <c r="C40" s="176" t="s">
        <v>551</v>
      </c>
      <c r="D40" s="176">
        <v>2</v>
      </c>
      <c r="E40" s="176" t="s">
        <v>75</v>
      </c>
      <c r="F40" s="176"/>
      <c r="G40" s="176"/>
      <c r="H40" s="176">
        <v>2</v>
      </c>
      <c r="I40" s="176"/>
      <c r="J40" s="176"/>
      <c r="K40" s="176"/>
      <c r="L40" s="176"/>
      <c r="M40" s="176"/>
      <c r="N40" s="178"/>
    </row>
    <row r="41" spans="1:14">
      <c r="A41" s="1034"/>
      <c r="B41" s="176" t="s">
        <v>552</v>
      </c>
      <c r="C41" s="176" t="s">
        <v>553</v>
      </c>
      <c r="D41" s="176">
        <v>2</v>
      </c>
      <c r="E41" s="176" t="s">
        <v>75</v>
      </c>
      <c r="F41" s="176"/>
      <c r="G41" s="176"/>
      <c r="H41" s="176">
        <v>2</v>
      </c>
      <c r="I41" s="176"/>
      <c r="J41" s="176"/>
      <c r="K41" s="176"/>
      <c r="L41" s="176"/>
      <c r="M41" s="176"/>
      <c r="N41" s="178"/>
    </row>
    <row r="42" spans="1:14">
      <c r="A42" s="1034"/>
      <c r="B42" s="176" t="s">
        <v>554</v>
      </c>
      <c r="C42" s="176" t="s">
        <v>555</v>
      </c>
      <c r="D42" s="176">
        <v>2</v>
      </c>
      <c r="E42" s="176" t="s">
        <v>75</v>
      </c>
      <c r="F42" s="176"/>
      <c r="G42" s="176"/>
      <c r="H42" s="176">
        <v>2</v>
      </c>
      <c r="I42" s="176"/>
      <c r="J42" s="176"/>
      <c r="K42" s="176"/>
      <c r="L42" s="176"/>
      <c r="M42" s="176"/>
      <c r="N42" s="178"/>
    </row>
    <row r="43" spans="1:14">
      <c r="A43" s="1035"/>
      <c r="B43" s="176" t="s">
        <v>556</v>
      </c>
      <c r="C43" s="176" t="s">
        <v>557</v>
      </c>
      <c r="D43" s="176">
        <v>2</v>
      </c>
      <c r="E43" s="176" t="s">
        <v>75</v>
      </c>
      <c r="F43" s="176"/>
      <c r="G43" s="176"/>
      <c r="H43" s="176">
        <v>2</v>
      </c>
      <c r="I43" s="176"/>
      <c r="J43" s="176"/>
      <c r="K43" s="176"/>
      <c r="L43" s="176"/>
      <c r="M43" s="176"/>
      <c r="N43" s="178"/>
    </row>
    <row r="44" spans="1:14">
      <c r="A44" s="1024" t="s">
        <v>558</v>
      </c>
      <c r="B44" s="1025"/>
      <c r="C44" s="1026"/>
      <c r="D44" s="176">
        <v>28</v>
      </c>
      <c r="E44" s="176"/>
      <c r="F44" s="176">
        <v>0</v>
      </c>
      <c r="G44" s="176">
        <v>0</v>
      </c>
      <c r="H44" s="176">
        <v>28</v>
      </c>
      <c r="I44" s="176">
        <v>0</v>
      </c>
      <c r="J44" s="176">
        <v>0</v>
      </c>
      <c r="K44" s="176">
        <v>0</v>
      </c>
      <c r="L44" s="176">
        <v>0</v>
      </c>
      <c r="M44" s="176">
        <v>0</v>
      </c>
      <c r="N44" s="525"/>
    </row>
    <row r="45" spans="1:14" ht="31.5" customHeight="1">
      <c r="A45" s="1033" t="s">
        <v>559</v>
      </c>
      <c r="B45" s="176" t="s">
        <v>560</v>
      </c>
      <c r="C45" s="176" t="s">
        <v>561</v>
      </c>
      <c r="D45" s="176">
        <v>2</v>
      </c>
      <c r="E45" s="176" t="s">
        <v>75</v>
      </c>
      <c r="F45" s="176"/>
      <c r="G45" s="176"/>
      <c r="H45" s="176">
        <v>2</v>
      </c>
      <c r="I45" s="176"/>
      <c r="J45" s="176"/>
      <c r="K45" s="176"/>
      <c r="L45" s="176"/>
      <c r="M45" s="176"/>
      <c r="N45" s="178" t="s">
        <v>562</v>
      </c>
    </row>
    <row r="46" spans="1:14">
      <c r="A46" s="1034"/>
      <c r="B46" s="176" t="s">
        <v>563</v>
      </c>
      <c r="C46" s="176" t="s">
        <v>564</v>
      </c>
      <c r="D46" s="176">
        <v>2</v>
      </c>
      <c r="E46" s="176" t="s">
        <v>75</v>
      </c>
      <c r="F46" s="176"/>
      <c r="G46" s="176"/>
      <c r="H46" s="176">
        <v>2</v>
      </c>
      <c r="I46" s="176"/>
      <c r="J46" s="176"/>
      <c r="K46" s="176"/>
      <c r="L46" s="176"/>
      <c r="M46" s="176"/>
      <c r="N46" s="178"/>
    </row>
    <row r="47" spans="1:14">
      <c r="A47" s="1034"/>
      <c r="B47" s="176" t="s">
        <v>565</v>
      </c>
      <c r="C47" s="176" t="s">
        <v>566</v>
      </c>
      <c r="D47" s="176">
        <v>2</v>
      </c>
      <c r="E47" s="176" t="s">
        <v>75</v>
      </c>
      <c r="F47" s="176"/>
      <c r="G47" s="176"/>
      <c r="H47" s="176">
        <v>2</v>
      </c>
      <c r="I47" s="176"/>
      <c r="J47" s="176"/>
      <c r="K47" s="176"/>
      <c r="L47" s="176"/>
      <c r="M47" s="176"/>
      <c r="N47" s="178"/>
    </row>
    <row r="48" spans="1:14">
      <c r="A48" s="1034"/>
      <c r="B48" s="176" t="s">
        <v>567</v>
      </c>
      <c r="C48" s="176" t="s">
        <v>568</v>
      </c>
      <c r="D48" s="176">
        <v>2</v>
      </c>
      <c r="E48" s="176" t="s">
        <v>75</v>
      </c>
      <c r="F48" s="176"/>
      <c r="G48" s="176"/>
      <c r="H48" s="176">
        <v>2</v>
      </c>
      <c r="I48" s="176"/>
      <c r="J48" s="176"/>
      <c r="K48" s="176"/>
      <c r="L48" s="176"/>
      <c r="M48" s="176"/>
      <c r="N48" s="178"/>
    </row>
    <row r="49" spans="1:14">
      <c r="A49" s="1034"/>
      <c r="B49" s="176" t="s">
        <v>569</v>
      </c>
      <c r="C49" s="176" t="s">
        <v>570</v>
      </c>
      <c r="D49" s="176">
        <v>2</v>
      </c>
      <c r="E49" s="176" t="s">
        <v>75</v>
      </c>
      <c r="F49" s="176"/>
      <c r="G49" s="176"/>
      <c r="H49" s="176">
        <v>2</v>
      </c>
      <c r="I49" s="176"/>
      <c r="J49" s="176"/>
      <c r="K49" s="176"/>
      <c r="L49" s="176"/>
      <c r="M49" s="176"/>
      <c r="N49" s="178"/>
    </row>
    <row r="50" spans="1:14">
      <c r="A50" s="1034"/>
      <c r="B50" s="176" t="s">
        <v>571</v>
      </c>
      <c r="C50" s="176" t="s">
        <v>572</v>
      </c>
      <c r="D50" s="176">
        <v>2</v>
      </c>
      <c r="E50" s="176" t="s">
        <v>75</v>
      </c>
      <c r="F50" s="176"/>
      <c r="G50" s="176"/>
      <c r="H50" s="176">
        <v>2</v>
      </c>
      <c r="I50" s="176"/>
      <c r="J50" s="176"/>
      <c r="K50" s="176"/>
      <c r="L50" s="176"/>
      <c r="M50" s="176"/>
      <c r="N50" s="178"/>
    </row>
    <row r="51" spans="1:14">
      <c r="A51" s="1034"/>
      <c r="B51" s="176" t="s">
        <v>573</v>
      </c>
      <c r="C51" s="176" t="s">
        <v>574</v>
      </c>
      <c r="D51" s="176">
        <v>2</v>
      </c>
      <c r="E51" s="176" t="s">
        <v>75</v>
      </c>
      <c r="F51" s="176"/>
      <c r="G51" s="176"/>
      <c r="H51" s="176">
        <v>2</v>
      </c>
      <c r="I51" s="176"/>
      <c r="J51" s="176"/>
      <c r="K51" s="176"/>
      <c r="L51" s="176"/>
      <c r="M51" s="176"/>
      <c r="N51" s="178"/>
    </row>
    <row r="52" spans="1:14">
      <c r="A52" s="1034"/>
      <c r="B52" s="176" t="s">
        <v>575</v>
      </c>
      <c r="C52" s="176" t="s">
        <v>576</v>
      </c>
      <c r="D52" s="176">
        <v>2</v>
      </c>
      <c r="E52" s="176" t="s">
        <v>75</v>
      </c>
      <c r="F52" s="176"/>
      <c r="G52" s="176"/>
      <c r="H52" s="176">
        <v>2</v>
      </c>
      <c r="I52" s="176"/>
      <c r="J52" s="176"/>
      <c r="K52" s="176"/>
      <c r="L52" s="176"/>
      <c r="M52" s="176"/>
      <c r="N52" s="178"/>
    </row>
    <row r="53" spans="1:14">
      <c r="A53" s="1034"/>
      <c r="B53" s="176" t="s">
        <v>577</v>
      </c>
      <c r="C53" s="176" t="s">
        <v>578</v>
      </c>
      <c r="D53" s="176">
        <v>2</v>
      </c>
      <c r="E53" s="176" t="s">
        <v>75</v>
      </c>
      <c r="F53" s="176"/>
      <c r="G53" s="176"/>
      <c r="H53" s="176">
        <v>2</v>
      </c>
      <c r="I53" s="176"/>
      <c r="J53" s="176"/>
      <c r="K53" s="176"/>
      <c r="L53" s="176"/>
      <c r="M53" s="176"/>
      <c r="N53" s="178"/>
    </row>
    <row r="54" spans="1:14">
      <c r="A54" s="1034"/>
      <c r="B54" s="176" t="s">
        <v>579</v>
      </c>
      <c r="C54" s="176" t="s">
        <v>580</v>
      </c>
      <c r="D54" s="176">
        <v>2</v>
      </c>
      <c r="E54" s="176" t="s">
        <v>75</v>
      </c>
      <c r="F54" s="176"/>
      <c r="G54" s="176"/>
      <c r="H54" s="176">
        <v>2</v>
      </c>
      <c r="I54" s="176"/>
      <c r="J54" s="176"/>
      <c r="K54" s="176"/>
      <c r="L54" s="176"/>
      <c r="M54" s="176"/>
      <c r="N54" s="178"/>
    </row>
    <row r="55" spans="1:14">
      <c r="A55" s="1034"/>
      <c r="B55" s="176" t="s">
        <v>581</v>
      </c>
      <c r="C55" s="176" t="s">
        <v>582</v>
      </c>
      <c r="D55" s="176">
        <v>2</v>
      </c>
      <c r="E55" s="176" t="s">
        <v>75</v>
      </c>
      <c r="F55" s="176"/>
      <c r="G55" s="176"/>
      <c r="H55" s="176">
        <v>2</v>
      </c>
      <c r="I55" s="176"/>
      <c r="J55" s="176"/>
      <c r="K55" s="176"/>
      <c r="L55" s="176"/>
      <c r="M55" s="176"/>
      <c r="N55" s="178"/>
    </row>
    <row r="56" spans="1:14">
      <c r="A56" s="1035"/>
      <c r="B56" s="176" t="s">
        <v>583</v>
      </c>
      <c r="C56" s="176" t="s">
        <v>584</v>
      </c>
      <c r="D56" s="176">
        <v>2</v>
      </c>
      <c r="E56" s="176" t="s">
        <v>75</v>
      </c>
      <c r="F56" s="176"/>
      <c r="G56" s="176"/>
      <c r="H56" s="176">
        <v>2</v>
      </c>
      <c r="I56" s="176"/>
      <c r="J56" s="176"/>
      <c r="K56" s="176"/>
      <c r="L56" s="176"/>
      <c r="M56" s="176"/>
      <c r="N56" s="178"/>
    </row>
    <row r="57" spans="1:14">
      <c r="A57" s="1024" t="s">
        <v>585</v>
      </c>
      <c r="B57" s="1025"/>
      <c r="C57" s="1026"/>
      <c r="D57" s="176">
        <v>24</v>
      </c>
      <c r="E57" s="176"/>
      <c r="F57" s="176">
        <v>0</v>
      </c>
      <c r="G57" s="176">
        <v>0</v>
      </c>
      <c r="H57" s="176">
        <v>24</v>
      </c>
      <c r="I57" s="176">
        <v>0</v>
      </c>
      <c r="J57" s="176">
        <v>0</v>
      </c>
      <c r="K57" s="176">
        <v>0</v>
      </c>
      <c r="L57" s="176">
        <v>0</v>
      </c>
      <c r="M57" s="176">
        <v>0</v>
      </c>
      <c r="N57" s="525"/>
    </row>
    <row r="58" spans="1:14">
      <c r="A58" s="1033" t="s">
        <v>586</v>
      </c>
      <c r="B58" s="176" t="s">
        <v>587</v>
      </c>
      <c r="C58" s="176" t="s">
        <v>588</v>
      </c>
      <c r="D58" s="176">
        <v>2</v>
      </c>
      <c r="E58" s="176" t="s">
        <v>75</v>
      </c>
      <c r="F58" s="176"/>
      <c r="G58" s="176"/>
      <c r="H58" s="176">
        <v>2</v>
      </c>
      <c r="I58" s="176"/>
      <c r="J58" s="176"/>
      <c r="K58" s="176"/>
      <c r="L58" s="176"/>
      <c r="M58" s="176"/>
      <c r="N58" s="178"/>
    </row>
    <row r="59" spans="1:14">
      <c r="A59" s="1034"/>
      <c r="B59" s="176" t="s">
        <v>589</v>
      </c>
      <c r="C59" s="176" t="s">
        <v>590</v>
      </c>
      <c r="D59" s="176">
        <v>2</v>
      </c>
      <c r="E59" s="176" t="s">
        <v>75</v>
      </c>
      <c r="F59" s="176"/>
      <c r="G59" s="176"/>
      <c r="H59" s="176">
        <v>2</v>
      </c>
      <c r="I59" s="176"/>
      <c r="J59" s="176"/>
      <c r="K59" s="176"/>
      <c r="L59" s="176"/>
      <c r="M59" s="176"/>
      <c r="N59" s="178"/>
    </row>
    <row r="60" spans="1:14">
      <c r="A60" s="1034"/>
      <c r="B60" s="176" t="s">
        <v>591</v>
      </c>
      <c r="C60" s="176" t="s">
        <v>592</v>
      </c>
      <c r="D60" s="176">
        <v>2</v>
      </c>
      <c r="E60" s="176" t="s">
        <v>75</v>
      </c>
      <c r="F60" s="176"/>
      <c r="G60" s="176"/>
      <c r="H60" s="176">
        <v>2</v>
      </c>
      <c r="I60" s="176"/>
      <c r="J60" s="176"/>
      <c r="K60" s="176"/>
      <c r="L60" s="176"/>
      <c r="M60" s="176"/>
      <c r="N60" s="178"/>
    </row>
    <row r="61" spans="1:14">
      <c r="A61" s="1034"/>
      <c r="B61" s="176" t="s">
        <v>593</v>
      </c>
      <c r="C61" s="176" t="s">
        <v>594</v>
      </c>
      <c r="D61" s="176">
        <v>2</v>
      </c>
      <c r="E61" s="176" t="s">
        <v>75</v>
      </c>
      <c r="F61" s="176"/>
      <c r="G61" s="176"/>
      <c r="H61" s="176">
        <v>2</v>
      </c>
      <c r="I61" s="176"/>
      <c r="J61" s="176"/>
      <c r="K61" s="176"/>
      <c r="L61" s="176"/>
      <c r="M61" s="176"/>
      <c r="N61" s="178"/>
    </row>
    <row r="62" spans="1:14">
      <c r="A62" s="1034"/>
      <c r="B62" s="176" t="s">
        <v>595</v>
      </c>
      <c r="C62" s="176" t="s">
        <v>596</v>
      </c>
      <c r="D62" s="176">
        <v>2</v>
      </c>
      <c r="E62" s="176" t="s">
        <v>75</v>
      </c>
      <c r="F62" s="176"/>
      <c r="G62" s="176"/>
      <c r="H62" s="176">
        <v>2</v>
      </c>
      <c r="I62" s="176"/>
      <c r="J62" s="176"/>
      <c r="K62" s="176"/>
      <c r="L62" s="176"/>
      <c r="M62" s="176"/>
      <c r="N62" s="178"/>
    </row>
    <row r="63" spans="1:14">
      <c r="A63" s="1034"/>
      <c r="B63" s="176" t="s">
        <v>597</v>
      </c>
      <c r="C63" s="176" t="s">
        <v>598</v>
      </c>
      <c r="D63" s="176">
        <v>2</v>
      </c>
      <c r="E63" s="176" t="s">
        <v>75</v>
      </c>
      <c r="F63" s="176"/>
      <c r="G63" s="176"/>
      <c r="H63" s="176">
        <v>2</v>
      </c>
      <c r="I63" s="176"/>
      <c r="J63" s="176"/>
      <c r="K63" s="176"/>
      <c r="L63" s="176"/>
      <c r="M63" s="176"/>
      <c r="N63" s="178"/>
    </row>
    <row r="64" spans="1:14">
      <c r="A64" s="1034"/>
      <c r="B64" s="176" t="s">
        <v>599</v>
      </c>
      <c r="C64" s="176" t="s">
        <v>600</v>
      </c>
      <c r="D64" s="176">
        <v>2</v>
      </c>
      <c r="E64" s="176" t="s">
        <v>75</v>
      </c>
      <c r="F64" s="176"/>
      <c r="G64" s="176"/>
      <c r="H64" s="176">
        <v>2</v>
      </c>
      <c r="I64" s="176"/>
      <c r="J64" s="176"/>
      <c r="K64" s="176"/>
      <c r="L64" s="176"/>
      <c r="M64" s="176"/>
      <c r="N64" s="178"/>
    </row>
    <row r="65" spans="1:14">
      <c r="A65" s="1034"/>
      <c r="B65" s="176" t="s">
        <v>601</v>
      </c>
      <c r="C65" s="176" t="s">
        <v>602</v>
      </c>
      <c r="D65" s="176">
        <v>2</v>
      </c>
      <c r="E65" s="176" t="s">
        <v>75</v>
      </c>
      <c r="F65" s="176"/>
      <c r="G65" s="176"/>
      <c r="H65" s="176">
        <v>2</v>
      </c>
      <c r="I65" s="176"/>
      <c r="J65" s="176"/>
      <c r="K65" s="176"/>
      <c r="L65" s="176"/>
      <c r="M65" s="176"/>
      <c r="N65" s="178"/>
    </row>
    <row r="66" spans="1:14">
      <c r="A66" s="1034"/>
      <c r="B66" s="176" t="s">
        <v>603</v>
      </c>
      <c r="C66" s="176" t="s">
        <v>604</v>
      </c>
      <c r="D66" s="176">
        <v>2</v>
      </c>
      <c r="E66" s="176" t="s">
        <v>75</v>
      </c>
      <c r="F66" s="176"/>
      <c r="G66" s="176"/>
      <c r="H66" s="176">
        <v>2</v>
      </c>
      <c r="I66" s="176"/>
      <c r="J66" s="176"/>
      <c r="K66" s="176"/>
      <c r="L66" s="176"/>
      <c r="M66" s="176"/>
      <c r="N66" s="178"/>
    </row>
    <row r="67" spans="1:14">
      <c r="A67" s="1034"/>
      <c r="B67" s="176" t="s">
        <v>605</v>
      </c>
      <c r="C67" s="176" t="s">
        <v>606</v>
      </c>
      <c r="D67" s="176">
        <v>2</v>
      </c>
      <c r="E67" s="176" t="s">
        <v>75</v>
      </c>
      <c r="F67" s="176"/>
      <c r="G67" s="176"/>
      <c r="H67" s="176">
        <v>2</v>
      </c>
      <c r="I67" s="176"/>
      <c r="J67" s="176"/>
      <c r="K67" s="176"/>
      <c r="L67" s="176"/>
      <c r="M67" s="176"/>
      <c r="N67" s="178"/>
    </row>
    <row r="68" spans="1:14">
      <c r="A68" s="1035"/>
      <c r="B68" s="176" t="s">
        <v>607</v>
      </c>
      <c r="C68" s="176" t="s">
        <v>608</v>
      </c>
      <c r="D68" s="176">
        <v>2</v>
      </c>
      <c r="E68" s="176" t="s">
        <v>75</v>
      </c>
      <c r="F68" s="176"/>
      <c r="G68" s="176"/>
      <c r="H68" s="176">
        <v>2</v>
      </c>
      <c r="I68" s="176"/>
      <c r="J68" s="176"/>
      <c r="K68" s="176"/>
      <c r="L68" s="176"/>
      <c r="M68" s="176"/>
      <c r="N68" s="178"/>
    </row>
    <row r="69" spans="1:14">
      <c r="A69" s="1024" t="s">
        <v>609</v>
      </c>
      <c r="B69" s="1025"/>
      <c r="C69" s="1026"/>
      <c r="D69" s="176">
        <v>22</v>
      </c>
      <c r="E69" s="176"/>
      <c r="F69" s="176">
        <v>0</v>
      </c>
      <c r="G69" s="176">
        <v>0</v>
      </c>
      <c r="H69" s="176">
        <v>22</v>
      </c>
      <c r="I69" s="176">
        <v>0</v>
      </c>
      <c r="J69" s="176">
        <v>0</v>
      </c>
      <c r="K69" s="176">
        <v>0</v>
      </c>
      <c r="L69" s="176">
        <v>0</v>
      </c>
      <c r="M69" s="176">
        <v>0</v>
      </c>
      <c r="N69" s="525"/>
    </row>
    <row r="70" spans="1:14">
      <c r="A70" s="1036" t="s">
        <v>72</v>
      </c>
      <c r="B70" s="526" t="s">
        <v>208</v>
      </c>
      <c r="C70" s="526" t="s">
        <v>209</v>
      </c>
      <c r="D70" s="526">
        <v>0</v>
      </c>
      <c r="E70" s="526" t="s">
        <v>75</v>
      </c>
      <c r="F70" s="526">
        <v>0</v>
      </c>
      <c r="G70" s="526"/>
      <c r="H70" s="526"/>
      <c r="I70" s="526"/>
      <c r="J70" s="526"/>
      <c r="K70" s="526"/>
      <c r="L70" s="526"/>
      <c r="M70" s="526"/>
      <c r="N70" s="178"/>
    </row>
    <row r="71" spans="1:14">
      <c r="A71" s="1037"/>
      <c r="B71" s="526" t="s">
        <v>210</v>
      </c>
      <c r="C71" s="526" t="s">
        <v>76</v>
      </c>
      <c r="D71" s="526">
        <v>2</v>
      </c>
      <c r="E71" s="526" t="s">
        <v>75</v>
      </c>
      <c r="F71" s="526">
        <v>2</v>
      </c>
      <c r="G71" s="526"/>
      <c r="H71" s="526"/>
      <c r="I71" s="526"/>
      <c r="J71" s="526"/>
      <c r="K71" s="526"/>
      <c r="L71" s="526"/>
      <c r="M71" s="526"/>
      <c r="N71" s="178"/>
    </row>
    <row r="72" spans="1:14">
      <c r="A72" s="1037"/>
      <c r="B72" s="526" t="s">
        <v>217</v>
      </c>
      <c r="C72" s="526" t="s">
        <v>218</v>
      </c>
      <c r="D72" s="526">
        <v>1</v>
      </c>
      <c r="E72" s="526" t="s">
        <v>75</v>
      </c>
      <c r="F72" s="526">
        <v>1</v>
      </c>
      <c r="G72" s="526"/>
      <c r="H72" s="526"/>
      <c r="I72" s="526"/>
      <c r="J72" s="526"/>
      <c r="K72" s="526"/>
      <c r="L72" s="526"/>
      <c r="M72" s="526"/>
      <c r="N72" s="178"/>
    </row>
    <row r="73" spans="1:14">
      <c r="A73" s="1037"/>
      <c r="B73" s="526" t="s">
        <v>214</v>
      </c>
      <c r="C73" s="526" t="s">
        <v>158</v>
      </c>
      <c r="D73" s="526">
        <v>2</v>
      </c>
      <c r="E73" s="526" t="s">
        <v>75</v>
      </c>
      <c r="F73" s="526">
        <v>2</v>
      </c>
      <c r="G73" s="526"/>
      <c r="H73" s="526"/>
      <c r="I73" s="526"/>
      <c r="J73" s="526"/>
      <c r="K73" s="526"/>
      <c r="L73" s="526"/>
      <c r="M73" s="526"/>
      <c r="N73" s="178"/>
    </row>
    <row r="74" spans="1:14">
      <c r="A74" s="1037"/>
      <c r="B74" s="526" t="s">
        <v>215</v>
      </c>
      <c r="C74" s="526" t="s">
        <v>78</v>
      </c>
      <c r="D74" s="526">
        <v>2</v>
      </c>
      <c r="E74" s="526" t="s">
        <v>75</v>
      </c>
      <c r="F74" s="526">
        <v>2</v>
      </c>
      <c r="G74" s="526"/>
      <c r="H74" s="526"/>
      <c r="I74" s="526"/>
      <c r="J74" s="526"/>
      <c r="K74" s="526"/>
      <c r="L74" s="526"/>
      <c r="M74" s="526"/>
      <c r="N74" s="178"/>
    </row>
    <row r="75" spans="1:14">
      <c r="A75" s="1037"/>
      <c r="B75" s="526" t="s">
        <v>216</v>
      </c>
      <c r="C75" s="526" t="s">
        <v>80</v>
      </c>
      <c r="D75" s="526">
        <v>1</v>
      </c>
      <c r="E75" s="526" t="s">
        <v>75</v>
      </c>
      <c r="F75" s="526">
        <v>1</v>
      </c>
      <c r="G75" s="526"/>
      <c r="H75" s="526"/>
      <c r="I75" s="526"/>
      <c r="J75" s="526"/>
      <c r="K75" s="526"/>
      <c r="L75" s="526"/>
      <c r="M75" s="526"/>
      <c r="N75" s="178"/>
    </row>
    <row r="76" spans="1:14">
      <c r="A76" s="1037"/>
      <c r="B76" s="526" t="s">
        <v>219</v>
      </c>
      <c r="C76" s="526" t="s">
        <v>92</v>
      </c>
      <c r="D76" s="526">
        <v>1</v>
      </c>
      <c r="E76" s="526" t="s">
        <v>75</v>
      </c>
      <c r="F76" s="526">
        <v>1</v>
      </c>
      <c r="G76" s="526"/>
      <c r="H76" s="526"/>
      <c r="I76" s="526"/>
      <c r="J76" s="526"/>
      <c r="K76" s="526"/>
      <c r="L76" s="526"/>
      <c r="M76" s="526"/>
      <c r="N76" s="180" t="s">
        <v>1929</v>
      </c>
    </row>
    <row r="77" spans="1:14">
      <c r="A77" s="1037"/>
      <c r="B77" s="526" t="s">
        <v>220</v>
      </c>
      <c r="C77" s="526" t="s">
        <v>74</v>
      </c>
      <c r="D77" s="526">
        <v>2</v>
      </c>
      <c r="E77" s="526" t="s">
        <v>75</v>
      </c>
      <c r="F77" s="526"/>
      <c r="G77" s="526">
        <v>2</v>
      </c>
      <c r="H77" s="526"/>
      <c r="I77" s="526"/>
      <c r="J77" s="526"/>
      <c r="K77" s="526"/>
      <c r="L77" s="526"/>
      <c r="M77" s="526"/>
      <c r="N77" s="178"/>
    </row>
    <row r="78" spans="1:14">
      <c r="A78" s="1037"/>
      <c r="B78" s="526" t="s">
        <v>221</v>
      </c>
      <c r="C78" s="526" t="s">
        <v>222</v>
      </c>
      <c r="D78" s="526">
        <v>0</v>
      </c>
      <c r="E78" s="526" t="s">
        <v>75</v>
      </c>
      <c r="F78" s="526"/>
      <c r="G78" s="526">
        <v>0</v>
      </c>
      <c r="H78" s="526"/>
      <c r="I78" s="526"/>
      <c r="J78" s="526"/>
      <c r="K78" s="526"/>
      <c r="L78" s="526"/>
      <c r="M78" s="526"/>
      <c r="N78" s="178"/>
    </row>
    <row r="79" spans="1:14">
      <c r="A79" s="1037"/>
      <c r="B79" s="526" t="s">
        <v>226</v>
      </c>
      <c r="C79" s="526" t="s">
        <v>86</v>
      </c>
      <c r="D79" s="526">
        <v>2</v>
      </c>
      <c r="E79" s="526" t="s">
        <v>75</v>
      </c>
      <c r="F79" s="526"/>
      <c r="G79" s="526">
        <v>2</v>
      </c>
      <c r="H79" s="526"/>
      <c r="I79" s="526"/>
      <c r="J79" s="526"/>
      <c r="K79" s="526"/>
      <c r="L79" s="526"/>
      <c r="M79" s="526"/>
      <c r="N79" s="178"/>
    </row>
    <row r="80" spans="1:14">
      <c r="A80" s="1037"/>
      <c r="B80" s="526" t="s">
        <v>227</v>
      </c>
      <c r="C80" s="526" t="s">
        <v>194</v>
      </c>
      <c r="D80" s="526">
        <v>2</v>
      </c>
      <c r="E80" s="526" t="s">
        <v>75</v>
      </c>
      <c r="F80" s="526"/>
      <c r="G80" s="526"/>
      <c r="H80" s="526">
        <v>2</v>
      </c>
      <c r="I80" s="526"/>
      <c r="J80" s="526"/>
      <c r="K80" s="526"/>
      <c r="L80" s="526"/>
      <c r="M80" s="526"/>
      <c r="N80" s="178"/>
    </row>
    <row r="81" spans="1:14">
      <c r="A81" s="1037"/>
      <c r="B81" s="526" t="s">
        <v>228</v>
      </c>
      <c r="C81" s="526" t="s">
        <v>229</v>
      </c>
      <c r="D81" s="526">
        <v>2</v>
      </c>
      <c r="E81" s="526" t="s">
        <v>75</v>
      </c>
      <c r="F81" s="526"/>
      <c r="G81" s="526"/>
      <c r="H81" s="526">
        <v>2</v>
      </c>
      <c r="I81" s="526"/>
      <c r="J81" s="526"/>
      <c r="K81" s="526"/>
      <c r="L81" s="526"/>
      <c r="M81" s="526"/>
      <c r="N81" s="178"/>
    </row>
    <row r="82" spans="1:14">
      <c r="A82" s="1037"/>
      <c r="B82" s="526" t="s">
        <v>230</v>
      </c>
      <c r="C82" s="526" t="s">
        <v>160</v>
      </c>
      <c r="D82" s="526">
        <v>2</v>
      </c>
      <c r="E82" s="526" t="s">
        <v>75</v>
      </c>
      <c r="F82" s="526"/>
      <c r="G82" s="526"/>
      <c r="H82" s="526">
        <v>2</v>
      </c>
      <c r="I82" s="526"/>
      <c r="J82" s="526"/>
      <c r="K82" s="526"/>
      <c r="L82" s="526"/>
      <c r="M82" s="526"/>
      <c r="N82" s="178"/>
    </row>
    <row r="83" spans="1:14">
      <c r="A83" s="1037"/>
      <c r="B83" s="526" t="s">
        <v>231</v>
      </c>
      <c r="C83" s="526" t="s">
        <v>232</v>
      </c>
      <c r="D83" s="526">
        <v>1</v>
      </c>
      <c r="E83" s="526" t="s">
        <v>75</v>
      </c>
      <c r="F83" s="526"/>
      <c r="G83" s="526"/>
      <c r="H83" s="526">
        <v>1</v>
      </c>
      <c r="I83" s="526"/>
      <c r="J83" s="526"/>
      <c r="K83" s="526"/>
      <c r="L83" s="526"/>
      <c r="M83" s="526"/>
      <c r="N83" s="178"/>
    </row>
    <row r="84" spans="1:14">
      <c r="A84" s="1038"/>
      <c r="B84" s="526" t="s">
        <v>233</v>
      </c>
      <c r="C84" s="526" t="s">
        <v>82</v>
      </c>
      <c r="D84" s="526">
        <v>2</v>
      </c>
      <c r="E84" s="526" t="s">
        <v>75</v>
      </c>
      <c r="F84" s="526"/>
      <c r="G84" s="526"/>
      <c r="H84" s="526"/>
      <c r="I84" s="526">
        <v>2</v>
      </c>
      <c r="J84" s="526"/>
      <c r="K84" s="526"/>
      <c r="L84" s="526"/>
      <c r="M84" s="526"/>
      <c r="N84" s="178"/>
    </row>
    <row r="85" spans="1:14">
      <c r="A85" s="1039" t="s">
        <v>93</v>
      </c>
      <c r="B85" s="1040"/>
      <c r="C85" s="1041"/>
      <c r="D85" s="526">
        <v>22</v>
      </c>
      <c r="E85" s="526"/>
      <c r="F85" s="526">
        <v>8</v>
      </c>
      <c r="G85" s="526">
        <v>5</v>
      </c>
      <c r="H85" s="526">
        <v>7</v>
      </c>
      <c r="I85" s="526">
        <v>2</v>
      </c>
      <c r="J85" s="526">
        <v>0</v>
      </c>
      <c r="K85" s="526">
        <v>0</v>
      </c>
      <c r="L85" s="526">
        <v>0</v>
      </c>
      <c r="M85" s="526">
        <v>0</v>
      </c>
      <c r="N85" s="525"/>
    </row>
    <row r="86" spans="1:14">
      <c r="A86" s="1036" t="s">
        <v>236</v>
      </c>
      <c r="B86" s="526" t="s">
        <v>224</v>
      </c>
      <c r="C86" s="526" t="s">
        <v>110</v>
      </c>
      <c r="D86" s="526">
        <v>2</v>
      </c>
      <c r="E86" s="526" t="s">
        <v>75</v>
      </c>
      <c r="F86" s="526"/>
      <c r="G86" s="526">
        <v>2</v>
      </c>
      <c r="H86" s="526"/>
      <c r="I86" s="526"/>
      <c r="J86" s="526"/>
      <c r="K86" s="526"/>
      <c r="L86" s="526"/>
      <c r="M86" s="526"/>
      <c r="N86" s="178"/>
    </row>
    <row r="87" spans="1:14">
      <c r="A87" s="1037"/>
      <c r="B87" s="526" t="s">
        <v>234</v>
      </c>
      <c r="C87" s="526" t="s">
        <v>235</v>
      </c>
      <c r="D87" s="526">
        <v>2</v>
      </c>
      <c r="E87" s="526" t="s">
        <v>75</v>
      </c>
      <c r="F87" s="526"/>
      <c r="G87" s="526"/>
      <c r="H87" s="526"/>
      <c r="I87" s="526">
        <v>2</v>
      </c>
      <c r="J87" s="526"/>
      <c r="K87" s="526"/>
      <c r="L87" s="526"/>
      <c r="M87" s="526"/>
      <c r="N87" s="178"/>
    </row>
    <row r="88" spans="1:14">
      <c r="A88" s="1037"/>
      <c r="B88" s="526" t="s">
        <v>237</v>
      </c>
      <c r="C88" s="526" t="s">
        <v>102</v>
      </c>
      <c r="D88" s="526">
        <v>2</v>
      </c>
      <c r="E88" s="526" t="s">
        <v>75</v>
      </c>
      <c r="F88" s="526">
        <v>2</v>
      </c>
      <c r="G88" s="526"/>
      <c r="H88" s="526"/>
      <c r="I88" s="526"/>
      <c r="J88" s="526"/>
      <c r="K88" s="526"/>
      <c r="L88" s="526"/>
      <c r="M88" s="526"/>
      <c r="N88" s="178"/>
    </row>
    <row r="89" spans="1:14">
      <c r="A89" s="1037"/>
      <c r="B89" s="526" t="s">
        <v>238</v>
      </c>
      <c r="C89" s="526" t="s">
        <v>96</v>
      </c>
      <c r="D89" s="526">
        <v>2</v>
      </c>
      <c r="E89" s="526" t="s">
        <v>75</v>
      </c>
      <c r="F89" s="526"/>
      <c r="G89" s="526">
        <v>2</v>
      </c>
      <c r="H89" s="526"/>
      <c r="I89" s="526"/>
      <c r="J89" s="526"/>
      <c r="K89" s="526"/>
      <c r="L89" s="526"/>
      <c r="M89" s="526"/>
      <c r="N89" s="178"/>
    </row>
    <row r="90" spans="1:14">
      <c r="A90" s="1037"/>
      <c r="B90" s="526" t="s">
        <v>239</v>
      </c>
      <c r="C90" s="526" t="s">
        <v>240</v>
      </c>
      <c r="D90" s="526">
        <v>1</v>
      </c>
      <c r="E90" s="526" t="s">
        <v>75</v>
      </c>
      <c r="F90" s="526"/>
      <c r="G90" s="526"/>
      <c r="H90" s="526">
        <v>1</v>
      </c>
      <c r="I90" s="526"/>
      <c r="J90" s="526"/>
      <c r="K90" s="526"/>
      <c r="L90" s="526"/>
      <c r="M90" s="526"/>
      <c r="N90" s="178"/>
    </row>
    <row r="91" spans="1:14">
      <c r="A91" s="1037"/>
      <c r="B91" s="526" t="s">
        <v>1420</v>
      </c>
      <c r="C91" s="526" t="s">
        <v>112</v>
      </c>
      <c r="D91" s="526">
        <v>2</v>
      </c>
      <c r="E91" s="526" t="s">
        <v>75</v>
      </c>
      <c r="F91" s="526"/>
      <c r="G91" s="526"/>
      <c r="H91" s="526">
        <v>2</v>
      </c>
      <c r="I91" s="526"/>
      <c r="J91" s="526"/>
      <c r="K91" s="526"/>
      <c r="L91" s="526"/>
      <c r="M91" s="526"/>
      <c r="N91" s="178"/>
    </row>
    <row r="92" spans="1:14">
      <c r="A92" s="1037"/>
      <c r="B92" s="526" t="s">
        <v>241</v>
      </c>
      <c r="C92" s="526" t="s">
        <v>128</v>
      </c>
      <c r="D92" s="526">
        <v>2</v>
      </c>
      <c r="E92" s="526" t="s">
        <v>75</v>
      </c>
      <c r="F92" s="526"/>
      <c r="G92" s="526"/>
      <c r="H92" s="526"/>
      <c r="I92" s="526">
        <v>2</v>
      </c>
      <c r="J92" s="526"/>
      <c r="K92" s="526"/>
      <c r="L92" s="526"/>
      <c r="M92" s="526"/>
      <c r="N92" s="178"/>
    </row>
    <row r="93" spans="1:14">
      <c r="A93" s="1037"/>
      <c r="B93" s="526" t="s">
        <v>242</v>
      </c>
      <c r="C93" s="526" t="s">
        <v>243</v>
      </c>
      <c r="D93" s="526">
        <v>1</v>
      </c>
      <c r="E93" s="526" t="s">
        <v>75</v>
      </c>
      <c r="F93" s="526"/>
      <c r="G93" s="526"/>
      <c r="H93" s="526"/>
      <c r="I93" s="526">
        <v>1</v>
      </c>
      <c r="J93" s="526"/>
      <c r="K93" s="526"/>
      <c r="L93" s="526"/>
      <c r="M93" s="526"/>
      <c r="N93" s="178"/>
    </row>
    <row r="94" spans="1:14" ht="42" customHeight="1">
      <c r="A94" s="1037"/>
      <c r="B94" s="526" t="s">
        <v>1930</v>
      </c>
      <c r="C94" s="526" t="s">
        <v>126</v>
      </c>
      <c r="D94" s="526">
        <v>2</v>
      </c>
      <c r="E94" s="526" t="s">
        <v>75</v>
      </c>
      <c r="F94" s="526"/>
      <c r="G94" s="526"/>
      <c r="H94" s="526"/>
      <c r="I94" s="526"/>
      <c r="J94" s="526">
        <v>4</v>
      </c>
      <c r="K94" s="526"/>
      <c r="L94" s="526"/>
      <c r="M94" s="526"/>
      <c r="N94" s="180" t="s">
        <v>1928</v>
      </c>
    </row>
    <row r="95" spans="1:14">
      <c r="A95" s="1037"/>
      <c r="B95" s="526" t="s">
        <v>244</v>
      </c>
      <c r="C95" s="526" t="s">
        <v>245</v>
      </c>
      <c r="D95" s="526">
        <v>1</v>
      </c>
      <c r="E95" s="526" t="s">
        <v>75</v>
      </c>
      <c r="F95" s="526"/>
      <c r="G95" s="526"/>
      <c r="H95" s="526"/>
      <c r="I95" s="526"/>
      <c r="J95" s="526">
        <v>1</v>
      </c>
      <c r="K95" s="526"/>
      <c r="L95" s="526"/>
      <c r="M95" s="526"/>
      <c r="N95" s="178"/>
    </row>
    <row r="96" spans="1:14" ht="42.75" customHeight="1">
      <c r="A96" s="1037"/>
      <c r="B96" s="526" t="s">
        <v>1931</v>
      </c>
      <c r="C96" s="526" t="s">
        <v>246</v>
      </c>
      <c r="D96" s="526">
        <v>2</v>
      </c>
      <c r="E96" s="526" t="s">
        <v>75</v>
      </c>
      <c r="F96" s="526"/>
      <c r="G96" s="526"/>
      <c r="H96" s="526"/>
      <c r="I96" s="526"/>
      <c r="J96" s="526"/>
      <c r="K96" s="526">
        <v>4</v>
      </c>
      <c r="L96" s="526"/>
      <c r="M96" s="526"/>
      <c r="N96" s="180" t="s">
        <v>1928</v>
      </c>
    </row>
    <row r="97" spans="1:14">
      <c r="A97" s="1037"/>
      <c r="B97" s="526" t="s">
        <v>249</v>
      </c>
      <c r="C97" s="526" t="s">
        <v>114</v>
      </c>
      <c r="D97" s="526">
        <v>2</v>
      </c>
      <c r="E97" s="526" t="s">
        <v>75</v>
      </c>
      <c r="F97" s="526"/>
      <c r="G97" s="526"/>
      <c r="H97" s="526"/>
      <c r="I97" s="526"/>
      <c r="J97" s="526"/>
      <c r="K97" s="526">
        <v>2</v>
      </c>
      <c r="L97" s="526"/>
      <c r="M97" s="526"/>
      <c r="N97" s="178"/>
    </row>
    <row r="98" spans="1:14">
      <c r="A98" s="1037"/>
      <c r="B98" s="526" t="s">
        <v>247</v>
      </c>
      <c r="C98" s="526" t="s">
        <v>248</v>
      </c>
      <c r="D98" s="526">
        <v>1</v>
      </c>
      <c r="E98" s="526" t="s">
        <v>75</v>
      </c>
      <c r="F98" s="526"/>
      <c r="G98" s="526"/>
      <c r="H98" s="526"/>
      <c r="I98" s="526"/>
      <c r="J98" s="526"/>
      <c r="K98" s="526">
        <v>1</v>
      </c>
      <c r="L98" s="526"/>
      <c r="M98" s="526"/>
      <c r="N98" s="178"/>
    </row>
    <row r="99" spans="1:14">
      <c r="A99" s="1037"/>
      <c r="B99" s="526" t="s">
        <v>250</v>
      </c>
      <c r="C99" s="526" t="s">
        <v>251</v>
      </c>
      <c r="D99" s="526">
        <v>2</v>
      </c>
      <c r="E99" s="526" t="s">
        <v>75</v>
      </c>
      <c r="F99" s="526"/>
      <c r="G99" s="526"/>
      <c r="H99" s="526"/>
      <c r="I99" s="526"/>
      <c r="J99" s="526"/>
      <c r="K99" s="526"/>
      <c r="L99" s="526">
        <v>2</v>
      </c>
      <c r="M99" s="526"/>
      <c r="N99" s="178"/>
    </row>
    <row r="100" spans="1:14">
      <c r="A100" s="1037"/>
      <c r="B100" s="526" t="s">
        <v>252</v>
      </c>
      <c r="C100" s="526" t="s">
        <v>253</v>
      </c>
      <c r="D100" s="526">
        <v>1</v>
      </c>
      <c r="E100" s="526" t="s">
        <v>75</v>
      </c>
      <c r="F100" s="526"/>
      <c r="G100" s="526"/>
      <c r="H100" s="526"/>
      <c r="I100" s="526"/>
      <c r="J100" s="526"/>
      <c r="K100" s="526"/>
      <c r="L100" s="526">
        <v>1</v>
      </c>
      <c r="M100" s="526"/>
      <c r="N100" s="178"/>
    </row>
    <row r="101" spans="1:14">
      <c r="A101" s="1038"/>
      <c r="B101" s="526" t="s">
        <v>254</v>
      </c>
      <c r="C101" s="526" t="s">
        <v>255</v>
      </c>
      <c r="D101" s="526">
        <v>2</v>
      </c>
      <c r="E101" s="526" t="s">
        <v>75</v>
      </c>
      <c r="F101" s="526"/>
      <c r="G101" s="526"/>
      <c r="H101" s="526"/>
      <c r="I101" s="526"/>
      <c r="J101" s="526"/>
      <c r="K101" s="526"/>
      <c r="L101" s="526"/>
      <c r="M101" s="526">
        <v>2</v>
      </c>
      <c r="N101" s="178"/>
    </row>
    <row r="102" spans="1:14">
      <c r="A102" s="1024" t="s">
        <v>256</v>
      </c>
      <c r="B102" s="1025"/>
      <c r="C102" s="1026"/>
      <c r="D102" s="176">
        <v>31</v>
      </c>
      <c r="E102" s="176"/>
      <c r="F102" s="176">
        <v>2</v>
      </c>
      <c r="G102" s="176">
        <v>4</v>
      </c>
      <c r="H102" s="176">
        <v>3</v>
      </c>
      <c r="I102" s="176">
        <v>5</v>
      </c>
      <c r="J102" s="176">
        <v>5</v>
      </c>
      <c r="K102" s="176">
        <v>7</v>
      </c>
      <c r="L102" s="176">
        <v>3</v>
      </c>
      <c r="M102" s="176">
        <v>2</v>
      </c>
      <c r="N102" s="525"/>
    </row>
    <row r="103" spans="1:14">
      <c r="A103" s="1033" t="s">
        <v>257</v>
      </c>
      <c r="B103" s="176" t="s">
        <v>211</v>
      </c>
      <c r="C103" s="176" t="s">
        <v>100</v>
      </c>
      <c r="D103" s="176">
        <v>2</v>
      </c>
      <c r="E103" s="176" t="s">
        <v>75</v>
      </c>
      <c r="F103" s="176">
        <v>2</v>
      </c>
      <c r="G103" s="176"/>
      <c r="H103" s="176"/>
      <c r="I103" s="176"/>
      <c r="J103" s="176"/>
      <c r="K103" s="176"/>
      <c r="L103" s="176"/>
      <c r="M103" s="176"/>
      <c r="N103" s="178"/>
    </row>
    <row r="104" spans="1:14">
      <c r="A104" s="1034"/>
      <c r="B104" s="176" t="s">
        <v>223</v>
      </c>
      <c r="C104" s="176" t="s">
        <v>84</v>
      </c>
      <c r="D104" s="176">
        <v>2</v>
      </c>
      <c r="E104" s="176" t="s">
        <v>75</v>
      </c>
      <c r="F104" s="176"/>
      <c r="G104" s="176">
        <v>2</v>
      </c>
      <c r="H104" s="176"/>
      <c r="I104" s="176"/>
      <c r="J104" s="176"/>
      <c r="K104" s="176"/>
      <c r="L104" s="176"/>
      <c r="M104" s="176"/>
      <c r="N104" s="178"/>
    </row>
    <row r="105" spans="1:14">
      <c r="A105" s="1034"/>
      <c r="B105" s="176" t="s">
        <v>258</v>
      </c>
      <c r="C105" s="176" t="s">
        <v>98</v>
      </c>
      <c r="D105" s="176">
        <v>2</v>
      </c>
      <c r="E105" s="176" t="s">
        <v>75</v>
      </c>
      <c r="F105" s="176"/>
      <c r="G105" s="176">
        <v>2</v>
      </c>
      <c r="H105" s="176"/>
      <c r="I105" s="176"/>
      <c r="J105" s="176"/>
      <c r="K105" s="176"/>
      <c r="L105" s="176"/>
      <c r="M105" s="176"/>
      <c r="N105" s="178"/>
    </row>
    <row r="106" spans="1:14">
      <c r="A106" s="1034"/>
      <c r="B106" s="176" t="s">
        <v>259</v>
      </c>
      <c r="C106" s="176" t="s">
        <v>90</v>
      </c>
      <c r="D106" s="176">
        <v>2</v>
      </c>
      <c r="E106" s="176" t="s">
        <v>75</v>
      </c>
      <c r="F106" s="176"/>
      <c r="G106" s="176"/>
      <c r="H106" s="176">
        <v>2</v>
      </c>
      <c r="I106" s="176"/>
      <c r="J106" s="176"/>
      <c r="K106" s="176"/>
      <c r="L106" s="176"/>
      <c r="M106" s="176"/>
      <c r="N106" s="178"/>
    </row>
    <row r="107" spans="1:14">
      <c r="A107" s="1034"/>
      <c r="B107" s="176" t="s">
        <v>260</v>
      </c>
      <c r="C107" s="176" t="s">
        <v>261</v>
      </c>
      <c r="D107" s="176">
        <v>2</v>
      </c>
      <c r="E107" s="176" t="s">
        <v>75</v>
      </c>
      <c r="F107" s="176"/>
      <c r="G107" s="176"/>
      <c r="H107" s="176">
        <v>2</v>
      </c>
      <c r="I107" s="176"/>
      <c r="J107" s="176"/>
      <c r="K107" s="176"/>
      <c r="L107" s="176"/>
      <c r="M107" s="176"/>
      <c r="N107" s="178"/>
    </row>
    <row r="108" spans="1:14">
      <c r="A108" s="1034"/>
      <c r="B108" s="176" t="s">
        <v>262</v>
      </c>
      <c r="C108" s="176" t="s">
        <v>263</v>
      </c>
      <c r="D108" s="176">
        <v>2</v>
      </c>
      <c r="E108" s="176" t="s">
        <v>75</v>
      </c>
      <c r="F108" s="176"/>
      <c r="G108" s="176"/>
      <c r="H108" s="176"/>
      <c r="I108" s="176">
        <v>2</v>
      </c>
      <c r="J108" s="176"/>
      <c r="K108" s="176"/>
      <c r="L108" s="176"/>
      <c r="M108" s="176"/>
      <c r="N108" s="178"/>
    </row>
    <row r="109" spans="1:14">
      <c r="A109" s="1034"/>
      <c r="B109" s="176" t="s">
        <v>264</v>
      </c>
      <c r="C109" s="176" t="s">
        <v>265</v>
      </c>
      <c r="D109" s="176">
        <v>2</v>
      </c>
      <c r="E109" s="176" t="s">
        <v>75</v>
      </c>
      <c r="F109" s="176"/>
      <c r="G109" s="176"/>
      <c r="H109" s="176"/>
      <c r="I109" s="176">
        <v>2</v>
      </c>
      <c r="J109" s="176"/>
      <c r="K109" s="176"/>
      <c r="L109" s="176"/>
      <c r="M109" s="176"/>
      <c r="N109" s="178"/>
    </row>
    <row r="110" spans="1:14">
      <c r="A110" s="1034"/>
      <c r="B110" s="176" t="s">
        <v>266</v>
      </c>
      <c r="C110" s="176" t="s">
        <v>267</v>
      </c>
      <c r="D110" s="176">
        <v>1</v>
      </c>
      <c r="E110" s="176" t="s">
        <v>75</v>
      </c>
      <c r="F110" s="176"/>
      <c r="G110" s="176"/>
      <c r="H110" s="176"/>
      <c r="I110" s="176">
        <v>1</v>
      </c>
      <c r="J110" s="176"/>
      <c r="K110" s="176"/>
      <c r="L110" s="176"/>
      <c r="M110" s="176"/>
      <c r="N110" s="178"/>
    </row>
    <row r="111" spans="1:14">
      <c r="A111" s="1034"/>
      <c r="B111" s="176" t="s">
        <v>268</v>
      </c>
      <c r="C111" s="176" t="s">
        <v>269</v>
      </c>
      <c r="D111" s="176">
        <v>2</v>
      </c>
      <c r="E111" s="176" t="s">
        <v>75</v>
      </c>
      <c r="F111" s="176"/>
      <c r="G111" s="176"/>
      <c r="H111" s="176"/>
      <c r="I111" s="176"/>
      <c r="J111" s="176">
        <v>2</v>
      </c>
      <c r="K111" s="176"/>
      <c r="L111" s="176"/>
      <c r="M111" s="176"/>
      <c r="N111" s="178"/>
    </row>
    <row r="112" spans="1:14">
      <c r="A112" s="1034"/>
      <c r="B112" s="176" t="s">
        <v>270</v>
      </c>
      <c r="C112" s="176" t="s">
        <v>271</v>
      </c>
      <c r="D112" s="176">
        <v>1</v>
      </c>
      <c r="E112" s="176" t="s">
        <v>75</v>
      </c>
      <c r="F112" s="176"/>
      <c r="G112" s="176"/>
      <c r="H112" s="176"/>
      <c r="I112" s="176"/>
      <c r="J112" s="176">
        <v>1</v>
      </c>
      <c r="K112" s="176"/>
      <c r="L112" s="176"/>
      <c r="M112" s="176"/>
      <c r="N112" s="178"/>
    </row>
    <row r="113" spans="1:14">
      <c r="A113" s="1034"/>
      <c r="B113" s="176" t="s">
        <v>272</v>
      </c>
      <c r="C113" s="176" t="s">
        <v>124</v>
      </c>
      <c r="D113" s="176">
        <v>2</v>
      </c>
      <c r="E113" s="176" t="s">
        <v>75</v>
      </c>
      <c r="F113" s="176"/>
      <c r="G113" s="176"/>
      <c r="H113" s="176"/>
      <c r="I113" s="176"/>
      <c r="J113" s="176"/>
      <c r="K113" s="176">
        <v>2</v>
      </c>
      <c r="L113" s="176"/>
      <c r="M113" s="176"/>
      <c r="N113" s="178"/>
    </row>
    <row r="114" spans="1:14">
      <c r="A114" s="1034"/>
      <c r="B114" s="176" t="s">
        <v>273</v>
      </c>
      <c r="C114" s="176" t="s">
        <v>274</v>
      </c>
      <c r="D114" s="176">
        <v>2</v>
      </c>
      <c r="E114" s="176" t="s">
        <v>75</v>
      </c>
      <c r="F114" s="176"/>
      <c r="G114" s="176"/>
      <c r="H114" s="176"/>
      <c r="I114" s="176"/>
      <c r="J114" s="176"/>
      <c r="K114" s="176">
        <v>2</v>
      </c>
      <c r="L114" s="176"/>
      <c r="M114" s="176"/>
      <c r="N114" s="178"/>
    </row>
    <row r="115" spans="1:14">
      <c r="A115" s="1034"/>
      <c r="B115" s="176" t="s">
        <v>275</v>
      </c>
      <c r="C115" s="176" t="s">
        <v>276</v>
      </c>
      <c r="D115" s="176">
        <v>1</v>
      </c>
      <c r="E115" s="176" t="s">
        <v>75</v>
      </c>
      <c r="F115" s="176"/>
      <c r="G115" s="176"/>
      <c r="H115" s="176"/>
      <c r="I115" s="176"/>
      <c r="J115" s="176"/>
      <c r="K115" s="176">
        <v>1</v>
      </c>
      <c r="L115" s="176"/>
      <c r="M115" s="176"/>
      <c r="N115" s="178"/>
    </row>
    <row r="116" spans="1:14">
      <c r="A116" s="1034"/>
      <c r="B116" s="176" t="s">
        <v>277</v>
      </c>
      <c r="C116" s="176" t="s">
        <v>278</v>
      </c>
      <c r="D116" s="176">
        <v>2</v>
      </c>
      <c r="E116" s="176" t="s">
        <v>75</v>
      </c>
      <c r="F116" s="176"/>
      <c r="G116" s="176"/>
      <c r="H116" s="176"/>
      <c r="I116" s="176"/>
      <c r="J116" s="176"/>
      <c r="K116" s="176"/>
      <c r="L116" s="176">
        <v>2</v>
      </c>
      <c r="M116" s="176"/>
      <c r="N116" s="178"/>
    </row>
    <row r="117" spans="1:14">
      <c r="A117" s="1034"/>
      <c r="B117" s="176" t="s">
        <v>279</v>
      </c>
      <c r="C117" s="176" t="s">
        <v>106</v>
      </c>
      <c r="D117" s="176">
        <v>2</v>
      </c>
      <c r="E117" s="176" t="s">
        <v>75</v>
      </c>
      <c r="F117" s="176"/>
      <c r="G117" s="176"/>
      <c r="H117" s="176"/>
      <c r="I117" s="176"/>
      <c r="J117" s="176"/>
      <c r="K117" s="176"/>
      <c r="L117" s="176">
        <v>2</v>
      </c>
      <c r="M117" s="176"/>
      <c r="N117" s="178"/>
    </row>
    <row r="118" spans="1:14">
      <c r="A118" s="1034"/>
      <c r="B118" s="176" t="s">
        <v>280</v>
      </c>
      <c r="C118" s="176" t="s">
        <v>281</v>
      </c>
      <c r="D118" s="176">
        <v>1</v>
      </c>
      <c r="E118" s="176" t="s">
        <v>75</v>
      </c>
      <c r="F118" s="176"/>
      <c r="G118" s="176"/>
      <c r="H118" s="176"/>
      <c r="I118" s="176"/>
      <c r="J118" s="176"/>
      <c r="K118" s="176"/>
      <c r="L118" s="176">
        <v>1</v>
      </c>
      <c r="M118" s="176"/>
      <c r="N118" s="178"/>
    </row>
    <row r="119" spans="1:14">
      <c r="A119" s="1034"/>
      <c r="B119" s="176" t="s">
        <v>282</v>
      </c>
      <c r="C119" s="176" t="s">
        <v>283</v>
      </c>
      <c r="D119" s="176">
        <v>2</v>
      </c>
      <c r="E119" s="176" t="s">
        <v>75</v>
      </c>
      <c r="F119" s="176"/>
      <c r="G119" s="176"/>
      <c r="H119" s="176"/>
      <c r="I119" s="176"/>
      <c r="J119" s="176"/>
      <c r="K119" s="176"/>
      <c r="L119" s="176"/>
      <c r="M119" s="176">
        <v>2</v>
      </c>
      <c r="N119" s="178"/>
    </row>
    <row r="120" spans="1:14">
      <c r="A120" s="1035"/>
      <c r="B120" s="176" t="s">
        <v>284</v>
      </c>
      <c r="C120" s="176" t="s">
        <v>285</v>
      </c>
      <c r="D120" s="176">
        <v>2</v>
      </c>
      <c r="E120" s="176" t="s">
        <v>75</v>
      </c>
      <c r="F120" s="176"/>
      <c r="G120" s="176"/>
      <c r="H120" s="176"/>
      <c r="I120" s="176"/>
      <c r="J120" s="176"/>
      <c r="K120" s="176"/>
      <c r="L120" s="176"/>
      <c r="M120" s="176">
        <v>2</v>
      </c>
      <c r="N120" s="178"/>
    </row>
    <row r="121" spans="1:14">
      <c r="A121" s="1024" t="s">
        <v>286</v>
      </c>
      <c r="B121" s="1025"/>
      <c r="C121" s="1026"/>
      <c r="D121" s="176">
        <v>32</v>
      </c>
      <c r="E121" s="176"/>
      <c r="F121" s="176">
        <v>2</v>
      </c>
      <c r="G121" s="176">
        <v>4</v>
      </c>
      <c r="H121" s="176">
        <v>4</v>
      </c>
      <c r="I121" s="176">
        <v>5</v>
      </c>
      <c r="J121" s="176">
        <v>3</v>
      </c>
      <c r="K121" s="176">
        <v>5</v>
      </c>
      <c r="L121" s="176">
        <v>5</v>
      </c>
      <c r="M121" s="176">
        <v>4</v>
      </c>
      <c r="N121" s="525"/>
    </row>
    <row r="122" spans="1:14">
      <c r="A122" s="1033" t="s">
        <v>287</v>
      </c>
      <c r="B122" s="176" t="s">
        <v>212</v>
      </c>
      <c r="C122" s="176" t="s">
        <v>213</v>
      </c>
      <c r="D122" s="176">
        <v>2</v>
      </c>
      <c r="E122" s="176" t="s">
        <v>75</v>
      </c>
      <c r="F122" s="176">
        <v>2</v>
      </c>
      <c r="G122" s="176"/>
      <c r="H122" s="176"/>
      <c r="I122" s="176"/>
      <c r="J122" s="176"/>
      <c r="K122" s="176"/>
      <c r="L122" s="176"/>
      <c r="M122" s="176"/>
      <c r="N122" s="178"/>
    </row>
    <row r="123" spans="1:14">
      <c r="A123" s="1034"/>
      <c r="B123" s="176" t="s">
        <v>225</v>
      </c>
      <c r="C123" s="176" t="s">
        <v>104</v>
      </c>
      <c r="D123" s="176">
        <v>2</v>
      </c>
      <c r="E123" s="176" t="s">
        <v>75</v>
      </c>
      <c r="F123" s="176"/>
      <c r="G123" s="176">
        <v>2</v>
      </c>
      <c r="H123" s="176"/>
      <c r="I123" s="176"/>
      <c r="J123" s="176"/>
      <c r="K123" s="176"/>
      <c r="L123" s="176"/>
      <c r="M123" s="176"/>
      <c r="N123" s="178"/>
    </row>
    <row r="124" spans="1:14">
      <c r="A124" s="1034"/>
      <c r="B124" s="176" t="s">
        <v>288</v>
      </c>
      <c r="C124" s="176" t="s">
        <v>289</v>
      </c>
      <c r="D124" s="176">
        <v>1</v>
      </c>
      <c r="E124" s="176" t="s">
        <v>75</v>
      </c>
      <c r="F124" s="176"/>
      <c r="G124" s="176">
        <v>1</v>
      </c>
      <c r="H124" s="176"/>
      <c r="I124" s="176"/>
      <c r="J124" s="176"/>
      <c r="K124" s="176"/>
      <c r="L124" s="176"/>
      <c r="M124" s="176"/>
      <c r="N124" s="178"/>
    </row>
    <row r="125" spans="1:14">
      <c r="A125" s="1034"/>
      <c r="B125" s="176" t="s">
        <v>291</v>
      </c>
      <c r="C125" s="176" t="s">
        <v>118</v>
      </c>
      <c r="D125" s="176">
        <v>2</v>
      </c>
      <c r="E125" s="176" t="s">
        <v>75</v>
      </c>
      <c r="F125" s="176"/>
      <c r="G125" s="176"/>
      <c r="H125" s="176">
        <v>2</v>
      </c>
      <c r="I125" s="176"/>
      <c r="J125" s="176"/>
      <c r="K125" s="176"/>
      <c r="L125" s="176"/>
      <c r="M125" s="176"/>
      <c r="N125" s="178"/>
    </row>
    <row r="126" spans="1:14">
      <c r="A126" s="1034"/>
      <c r="B126" s="176" t="s">
        <v>292</v>
      </c>
      <c r="C126" s="176" t="s">
        <v>195</v>
      </c>
      <c r="D126" s="176">
        <v>2</v>
      </c>
      <c r="E126" s="176" t="s">
        <v>75</v>
      </c>
      <c r="F126" s="176"/>
      <c r="G126" s="176"/>
      <c r="H126" s="176">
        <v>2</v>
      </c>
      <c r="I126" s="176"/>
      <c r="J126" s="176"/>
      <c r="K126" s="176"/>
      <c r="L126" s="176"/>
      <c r="M126" s="176"/>
      <c r="N126" s="178"/>
    </row>
    <row r="127" spans="1:14">
      <c r="A127" s="1034"/>
      <c r="B127" s="176" t="s">
        <v>293</v>
      </c>
      <c r="C127" s="176" t="s">
        <v>294</v>
      </c>
      <c r="D127" s="176">
        <v>1</v>
      </c>
      <c r="E127" s="176" t="s">
        <v>75</v>
      </c>
      <c r="F127" s="176"/>
      <c r="G127" s="176"/>
      <c r="H127" s="176"/>
      <c r="I127" s="176">
        <v>1</v>
      </c>
      <c r="J127" s="176"/>
      <c r="K127" s="176"/>
      <c r="L127" s="176"/>
      <c r="M127" s="176"/>
      <c r="N127" s="178"/>
    </row>
    <row r="128" spans="1:14">
      <c r="A128" s="1034"/>
      <c r="B128" s="176" t="s">
        <v>290</v>
      </c>
      <c r="C128" s="176" t="s">
        <v>120</v>
      </c>
      <c r="D128" s="176">
        <v>2</v>
      </c>
      <c r="E128" s="176" t="s">
        <v>75</v>
      </c>
      <c r="F128" s="176"/>
      <c r="G128" s="176"/>
      <c r="H128" s="176"/>
      <c r="I128" s="176">
        <v>2</v>
      </c>
      <c r="J128" s="176"/>
      <c r="K128" s="176"/>
      <c r="L128" s="176"/>
      <c r="M128" s="176"/>
      <c r="N128" s="178"/>
    </row>
    <row r="129" spans="1:14">
      <c r="A129" s="1034"/>
      <c r="B129" s="176" t="s">
        <v>295</v>
      </c>
      <c r="C129" s="176" t="s">
        <v>296</v>
      </c>
      <c r="D129" s="176">
        <v>2</v>
      </c>
      <c r="E129" s="176" t="s">
        <v>75</v>
      </c>
      <c r="F129" s="176"/>
      <c r="G129" s="176"/>
      <c r="H129" s="176"/>
      <c r="I129" s="176"/>
      <c r="J129" s="176">
        <v>2</v>
      </c>
      <c r="K129" s="176"/>
      <c r="L129" s="176"/>
      <c r="M129" s="176"/>
      <c r="N129" s="178"/>
    </row>
    <row r="130" spans="1:14">
      <c r="A130" s="1034"/>
      <c r="B130" s="176" t="s">
        <v>297</v>
      </c>
      <c r="C130" s="176" t="s">
        <v>298</v>
      </c>
      <c r="D130" s="176">
        <v>1</v>
      </c>
      <c r="E130" s="176" t="s">
        <v>75</v>
      </c>
      <c r="F130" s="176"/>
      <c r="G130" s="176"/>
      <c r="H130" s="176"/>
      <c r="I130" s="176"/>
      <c r="J130" s="176">
        <v>1</v>
      </c>
      <c r="K130" s="176"/>
      <c r="L130" s="176"/>
      <c r="M130" s="176"/>
      <c r="N130" s="178"/>
    </row>
    <row r="131" spans="1:14">
      <c r="A131" s="1034"/>
      <c r="B131" s="176" t="s">
        <v>299</v>
      </c>
      <c r="C131" s="176" t="s">
        <v>300</v>
      </c>
      <c r="D131" s="176">
        <v>2</v>
      </c>
      <c r="E131" s="176" t="s">
        <v>75</v>
      </c>
      <c r="F131" s="176"/>
      <c r="G131" s="176"/>
      <c r="H131" s="176"/>
      <c r="I131" s="176"/>
      <c r="J131" s="176">
        <v>2</v>
      </c>
      <c r="K131" s="176"/>
      <c r="L131" s="176"/>
      <c r="M131" s="176"/>
      <c r="N131" s="178"/>
    </row>
    <row r="132" spans="1:14">
      <c r="A132" s="1034"/>
      <c r="B132" s="176" t="s">
        <v>301</v>
      </c>
      <c r="C132" s="176" t="s">
        <v>302</v>
      </c>
      <c r="D132" s="176">
        <v>2</v>
      </c>
      <c r="E132" s="176" t="s">
        <v>75</v>
      </c>
      <c r="F132" s="176"/>
      <c r="G132" s="176"/>
      <c r="H132" s="176"/>
      <c r="I132" s="176"/>
      <c r="J132" s="176"/>
      <c r="K132" s="176">
        <v>2</v>
      </c>
      <c r="L132" s="176"/>
      <c r="M132" s="176"/>
      <c r="N132" s="178"/>
    </row>
    <row r="133" spans="1:14">
      <c r="A133" s="1034"/>
      <c r="B133" s="176" t="s">
        <v>303</v>
      </c>
      <c r="C133" s="176" t="s">
        <v>304</v>
      </c>
      <c r="D133" s="176">
        <v>1</v>
      </c>
      <c r="E133" s="176" t="s">
        <v>75</v>
      </c>
      <c r="F133" s="176"/>
      <c r="G133" s="176"/>
      <c r="H133" s="176"/>
      <c r="I133" s="176"/>
      <c r="J133" s="176"/>
      <c r="K133" s="176">
        <v>1</v>
      </c>
      <c r="L133" s="176"/>
      <c r="M133" s="176"/>
      <c r="N133" s="178"/>
    </row>
    <row r="134" spans="1:14">
      <c r="A134" s="1034"/>
      <c r="B134" s="176" t="s">
        <v>305</v>
      </c>
      <c r="C134" s="176" t="s">
        <v>306</v>
      </c>
      <c r="D134" s="176">
        <v>2</v>
      </c>
      <c r="E134" s="176" t="s">
        <v>75</v>
      </c>
      <c r="F134" s="176"/>
      <c r="G134" s="176"/>
      <c r="H134" s="176"/>
      <c r="I134" s="176"/>
      <c r="J134" s="176"/>
      <c r="K134" s="176">
        <v>2</v>
      </c>
      <c r="L134" s="176"/>
      <c r="M134" s="176"/>
      <c r="N134" s="178"/>
    </row>
    <row r="135" spans="1:14">
      <c r="A135" s="1034"/>
      <c r="B135" s="176" t="s">
        <v>307</v>
      </c>
      <c r="C135" s="176" t="s">
        <v>197</v>
      </c>
      <c r="D135" s="176">
        <v>2</v>
      </c>
      <c r="E135" s="176" t="s">
        <v>75</v>
      </c>
      <c r="F135" s="176"/>
      <c r="G135" s="176"/>
      <c r="H135" s="176"/>
      <c r="I135" s="176"/>
      <c r="J135" s="176"/>
      <c r="K135" s="176"/>
      <c r="L135" s="176">
        <v>2</v>
      </c>
      <c r="M135" s="176"/>
      <c r="N135" s="178"/>
    </row>
    <row r="136" spans="1:14">
      <c r="A136" s="1034"/>
      <c r="B136" s="176" t="s">
        <v>308</v>
      </c>
      <c r="C136" s="176" t="s">
        <v>309</v>
      </c>
      <c r="D136" s="176">
        <v>1</v>
      </c>
      <c r="E136" s="176" t="s">
        <v>75</v>
      </c>
      <c r="F136" s="176"/>
      <c r="G136" s="176"/>
      <c r="H136" s="176"/>
      <c r="I136" s="176"/>
      <c r="J136" s="176"/>
      <c r="K136" s="176"/>
      <c r="L136" s="176">
        <v>1</v>
      </c>
      <c r="M136" s="176"/>
      <c r="N136" s="178"/>
    </row>
    <row r="137" spans="1:14">
      <c r="A137" s="1034"/>
      <c r="B137" s="176" t="s">
        <v>310</v>
      </c>
      <c r="C137" s="176" t="s">
        <v>311</v>
      </c>
      <c r="D137" s="176">
        <v>1</v>
      </c>
      <c r="E137" s="176" t="s">
        <v>75</v>
      </c>
      <c r="F137" s="176"/>
      <c r="G137" s="176"/>
      <c r="H137" s="176"/>
      <c r="I137" s="176"/>
      <c r="J137" s="176"/>
      <c r="K137" s="176"/>
      <c r="L137" s="176">
        <v>1</v>
      </c>
      <c r="M137" s="176"/>
      <c r="N137" s="178"/>
    </row>
    <row r="138" spans="1:14">
      <c r="A138" s="1034"/>
      <c r="B138" s="176" t="s">
        <v>312</v>
      </c>
      <c r="C138" s="176" t="s">
        <v>313</v>
      </c>
      <c r="D138" s="176">
        <v>1</v>
      </c>
      <c r="E138" s="176" t="s">
        <v>75</v>
      </c>
      <c r="F138" s="176"/>
      <c r="G138" s="176"/>
      <c r="H138" s="176"/>
      <c r="I138" s="176"/>
      <c r="J138" s="176"/>
      <c r="K138" s="176"/>
      <c r="L138" s="176">
        <v>1</v>
      </c>
      <c r="M138" s="176"/>
      <c r="N138" s="178"/>
    </row>
    <row r="139" spans="1:14">
      <c r="A139" s="1034"/>
      <c r="B139" s="176" t="s">
        <v>314</v>
      </c>
      <c r="C139" s="176" t="s">
        <v>315</v>
      </c>
      <c r="D139" s="176">
        <v>2</v>
      </c>
      <c r="E139" s="176" t="s">
        <v>75</v>
      </c>
      <c r="F139" s="176"/>
      <c r="G139" s="176"/>
      <c r="H139" s="176"/>
      <c r="I139" s="176"/>
      <c r="J139" s="176"/>
      <c r="K139" s="176"/>
      <c r="L139" s="176"/>
      <c r="M139" s="176">
        <v>2</v>
      </c>
      <c r="N139" s="178"/>
    </row>
    <row r="140" spans="1:14">
      <c r="A140" s="1035"/>
      <c r="B140" s="176" t="s">
        <v>316</v>
      </c>
      <c r="C140" s="176" t="s">
        <v>317</v>
      </c>
      <c r="D140" s="176">
        <v>1</v>
      </c>
      <c r="E140" s="176" t="s">
        <v>75</v>
      </c>
      <c r="F140" s="176"/>
      <c r="G140" s="176"/>
      <c r="H140" s="176"/>
      <c r="I140" s="176"/>
      <c r="J140" s="176"/>
      <c r="K140" s="176"/>
      <c r="L140" s="176"/>
      <c r="M140" s="176">
        <v>1</v>
      </c>
      <c r="N140" s="178"/>
    </row>
    <row r="141" spans="1:14">
      <c r="A141" s="1024" t="s">
        <v>318</v>
      </c>
      <c r="B141" s="1025"/>
      <c r="C141" s="1026"/>
      <c r="D141" s="176">
        <v>30</v>
      </c>
      <c r="E141" s="176"/>
      <c r="F141" s="176">
        <v>2</v>
      </c>
      <c r="G141" s="176">
        <v>3</v>
      </c>
      <c r="H141" s="176">
        <v>4</v>
      </c>
      <c r="I141" s="176">
        <v>3</v>
      </c>
      <c r="J141" s="176">
        <v>5</v>
      </c>
      <c r="K141" s="176">
        <v>5</v>
      </c>
      <c r="L141" s="176">
        <v>5</v>
      </c>
      <c r="M141" s="176">
        <v>3</v>
      </c>
      <c r="N141" s="525"/>
    </row>
    <row r="142" spans="1:14">
      <c r="A142" s="1033" t="s">
        <v>182</v>
      </c>
      <c r="B142" s="176" t="s">
        <v>319</v>
      </c>
      <c r="C142" s="176" t="s">
        <v>320</v>
      </c>
      <c r="D142" s="176">
        <v>1</v>
      </c>
      <c r="E142" s="176" t="s">
        <v>75</v>
      </c>
      <c r="F142" s="176">
        <v>1</v>
      </c>
      <c r="G142" s="176"/>
      <c r="H142" s="176"/>
      <c r="I142" s="176"/>
      <c r="J142" s="176"/>
      <c r="K142" s="176"/>
      <c r="L142" s="176"/>
      <c r="M142" s="176"/>
      <c r="N142" s="178"/>
    </row>
    <row r="143" spans="1:14">
      <c r="A143" s="1034"/>
      <c r="B143" s="176" t="s">
        <v>321</v>
      </c>
      <c r="C143" s="176" t="s">
        <v>322</v>
      </c>
      <c r="D143" s="176">
        <v>1</v>
      </c>
      <c r="E143" s="176" t="s">
        <v>75</v>
      </c>
      <c r="F143" s="176">
        <v>1</v>
      </c>
      <c r="G143" s="176"/>
      <c r="H143" s="176"/>
      <c r="I143" s="176"/>
      <c r="J143" s="176"/>
      <c r="K143" s="176"/>
      <c r="L143" s="176"/>
      <c r="M143" s="176"/>
      <c r="N143" s="178"/>
    </row>
    <row r="144" spans="1:14">
      <c r="A144" s="1034"/>
      <c r="B144" s="176" t="s">
        <v>323</v>
      </c>
      <c r="C144" s="176" t="s">
        <v>324</v>
      </c>
      <c r="D144" s="176">
        <v>1</v>
      </c>
      <c r="E144" s="176" t="s">
        <v>75</v>
      </c>
      <c r="F144" s="176">
        <v>1</v>
      </c>
      <c r="G144" s="176"/>
      <c r="H144" s="176"/>
      <c r="I144" s="176"/>
      <c r="J144" s="176"/>
      <c r="K144" s="176"/>
      <c r="L144" s="176"/>
      <c r="M144" s="176"/>
      <c r="N144" s="178"/>
    </row>
    <row r="145" spans="1:14">
      <c r="A145" s="1034"/>
      <c r="B145" s="176" t="s">
        <v>325</v>
      </c>
      <c r="C145" s="176" t="s">
        <v>326</v>
      </c>
      <c r="D145" s="176">
        <v>1</v>
      </c>
      <c r="E145" s="176" t="s">
        <v>75</v>
      </c>
      <c r="F145" s="176">
        <v>1</v>
      </c>
      <c r="G145" s="176"/>
      <c r="H145" s="176"/>
      <c r="I145" s="176"/>
      <c r="J145" s="176"/>
      <c r="K145" s="176"/>
      <c r="L145" s="176"/>
      <c r="M145" s="176"/>
      <c r="N145" s="178"/>
    </row>
    <row r="146" spans="1:14">
      <c r="A146" s="1034"/>
      <c r="B146" s="176" t="s">
        <v>327</v>
      </c>
      <c r="C146" s="176" t="s">
        <v>328</v>
      </c>
      <c r="D146" s="176">
        <v>1</v>
      </c>
      <c r="E146" s="176" t="s">
        <v>75</v>
      </c>
      <c r="F146" s="176">
        <v>1</v>
      </c>
      <c r="G146" s="176"/>
      <c r="H146" s="176"/>
      <c r="I146" s="176"/>
      <c r="J146" s="176"/>
      <c r="K146" s="176"/>
      <c r="L146" s="176"/>
      <c r="M146" s="176"/>
      <c r="N146" s="178"/>
    </row>
    <row r="147" spans="1:14">
      <c r="A147" s="1034"/>
      <c r="B147" s="176" t="s">
        <v>329</v>
      </c>
      <c r="C147" s="176" t="s">
        <v>330</v>
      </c>
      <c r="D147" s="176">
        <v>1</v>
      </c>
      <c r="E147" s="176" t="s">
        <v>75</v>
      </c>
      <c r="F147" s="176"/>
      <c r="G147" s="176">
        <v>1</v>
      </c>
      <c r="H147" s="176"/>
      <c r="I147" s="176"/>
      <c r="J147" s="176"/>
      <c r="K147" s="176"/>
      <c r="L147" s="176"/>
      <c r="M147" s="176"/>
      <c r="N147" s="178"/>
    </row>
    <row r="148" spans="1:14">
      <c r="A148" s="1034"/>
      <c r="B148" s="176" t="s">
        <v>331</v>
      </c>
      <c r="C148" s="176" t="s">
        <v>332</v>
      </c>
      <c r="D148" s="176">
        <v>1</v>
      </c>
      <c r="E148" s="176" t="s">
        <v>75</v>
      </c>
      <c r="F148" s="176"/>
      <c r="G148" s="176">
        <v>1</v>
      </c>
      <c r="H148" s="176"/>
      <c r="I148" s="176"/>
      <c r="J148" s="176"/>
      <c r="K148" s="176"/>
      <c r="L148" s="176"/>
      <c r="M148" s="176"/>
      <c r="N148" s="178"/>
    </row>
    <row r="149" spans="1:14">
      <c r="A149" s="1034"/>
      <c r="B149" s="176" t="s">
        <v>333</v>
      </c>
      <c r="C149" s="176" t="s">
        <v>334</v>
      </c>
      <c r="D149" s="176">
        <v>1</v>
      </c>
      <c r="E149" s="176" t="s">
        <v>75</v>
      </c>
      <c r="F149" s="176"/>
      <c r="G149" s="176">
        <v>1</v>
      </c>
      <c r="H149" s="176"/>
      <c r="I149" s="176"/>
      <c r="J149" s="176"/>
      <c r="K149" s="176"/>
      <c r="L149" s="176"/>
      <c r="M149" s="176"/>
      <c r="N149" s="178"/>
    </row>
    <row r="150" spans="1:14">
      <c r="A150" s="1034"/>
      <c r="B150" s="176" t="s">
        <v>335</v>
      </c>
      <c r="C150" s="176" t="s">
        <v>336</v>
      </c>
      <c r="D150" s="176">
        <v>1</v>
      </c>
      <c r="E150" s="176" t="s">
        <v>75</v>
      </c>
      <c r="F150" s="176"/>
      <c r="G150" s="176">
        <v>1</v>
      </c>
      <c r="H150" s="176"/>
      <c r="I150" s="176"/>
      <c r="J150" s="176"/>
      <c r="K150" s="176"/>
      <c r="L150" s="176"/>
      <c r="M150" s="176"/>
      <c r="N150" s="178"/>
    </row>
    <row r="151" spans="1:14">
      <c r="A151" s="1034"/>
      <c r="B151" s="176" t="s">
        <v>337</v>
      </c>
      <c r="C151" s="176" t="s">
        <v>338</v>
      </c>
      <c r="D151" s="176">
        <v>1</v>
      </c>
      <c r="E151" s="176" t="s">
        <v>75</v>
      </c>
      <c r="F151" s="176"/>
      <c r="G151" s="176">
        <v>1</v>
      </c>
      <c r="H151" s="176"/>
      <c r="I151" s="176"/>
      <c r="J151" s="176"/>
      <c r="K151" s="176"/>
      <c r="L151" s="176"/>
      <c r="M151" s="176"/>
      <c r="N151" s="178"/>
    </row>
    <row r="152" spans="1:14">
      <c r="A152" s="1034"/>
      <c r="B152" s="176" t="s">
        <v>339</v>
      </c>
      <c r="C152" s="176" t="s">
        <v>340</v>
      </c>
      <c r="D152" s="176">
        <v>1</v>
      </c>
      <c r="E152" s="176" t="s">
        <v>75</v>
      </c>
      <c r="F152" s="176"/>
      <c r="G152" s="176"/>
      <c r="H152" s="176">
        <v>1</v>
      </c>
      <c r="I152" s="176"/>
      <c r="J152" s="176"/>
      <c r="K152" s="176"/>
      <c r="L152" s="176"/>
      <c r="M152" s="176"/>
      <c r="N152" s="178"/>
    </row>
    <row r="153" spans="1:14">
      <c r="A153" s="1034"/>
      <c r="B153" s="176" t="s">
        <v>341</v>
      </c>
      <c r="C153" s="176" t="s">
        <v>342</v>
      </c>
      <c r="D153" s="176">
        <v>1</v>
      </c>
      <c r="E153" s="176" t="s">
        <v>75</v>
      </c>
      <c r="F153" s="176"/>
      <c r="G153" s="176"/>
      <c r="H153" s="176">
        <v>1</v>
      </c>
      <c r="I153" s="176"/>
      <c r="J153" s="176"/>
      <c r="K153" s="176"/>
      <c r="L153" s="176"/>
      <c r="M153" s="176"/>
      <c r="N153" s="178"/>
    </row>
    <row r="154" spans="1:14">
      <c r="A154" s="1034"/>
      <c r="B154" s="176" t="s">
        <v>343</v>
      </c>
      <c r="C154" s="176" t="s">
        <v>344</v>
      </c>
      <c r="D154" s="176">
        <v>1</v>
      </c>
      <c r="E154" s="176" t="s">
        <v>75</v>
      </c>
      <c r="F154" s="176"/>
      <c r="G154" s="176"/>
      <c r="H154" s="176">
        <v>1</v>
      </c>
      <c r="I154" s="176"/>
      <c r="J154" s="176"/>
      <c r="K154" s="176"/>
      <c r="L154" s="176"/>
      <c r="M154" s="176"/>
      <c r="N154" s="178"/>
    </row>
    <row r="155" spans="1:14">
      <c r="A155" s="1034"/>
      <c r="B155" s="176" t="s">
        <v>345</v>
      </c>
      <c r="C155" s="176" t="s">
        <v>346</v>
      </c>
      <c r="D155" s="176">
        <v>1</v>
      </c>
      <c r="E155" s="176" t="s">
        <v>75</v>
      </c>
      <c r="F155" s="176"/>
      <c r="G155" s="176"/>
      <c r="H155" s="176">
        <v>1</v>
      </c>
      <c r="I155" s="176"/>
      <c r="J155" s="176"/>
      <c r="K155" s="176"/>
      <c r="L155" s="176"/>
      <c r="M155" s="176"/>
      <c r="N155" s="178"/>
    </row>
    <row r="156" spans="1:14">
      <c r="A156" s="1034"/>
      <c r="B156" s="176" t="s">
        <v>347</v>
      </c>
      <c r="C156" s="176" t="s">
        <v>348</v>
      </c>
      <c r="D156" s="176">
        <v>1</v>
      </c>
      <c r="E156" s="176" t="s">
        <v>75</v>
      </c>
      <c r="F156" s="176"/>
      <c r="G156" s="176"/>
      <c r="H156" s="176">
        <v>1</v>
      </c>
      <c r="I156" s="176"/>
      <c r="J156" s="176"/>
      <c r="K156" s="176"/>
      <c r="L156" s="176"/>
      <c r="M156" s="176"/>
      <c r="N156" s="178"/>
    </row>
    <row r="157" spans="1:14">
      <c r="A157" s="1034"/>
      <c r="B157" s="176" t="s">
        <v>349</v>
      </c>
      <c r="C157" s="176" t="s">
        <v>350</v>
      </c>
      <c r="D157" s="176">
        <v>1</v>
      </c>
      <c r="E157" s="176" t="s">
        <v>75</v>
      </c>
      <c r="F157" s="176"/>
      <c r="G157" s="176"/>
      <c r="H157" s="176"/>
      <c r="I157" s="176">
        <v>1</v>
      </c>
      <c r="J157" s="176"/>
      <c r="K157" s="176"/>
      <c r="L157" s="176"/>
      <c r="M157" s="176"/>
      <c r="N157" s="178"/>
    </row>
    <row r="158" spans="1:14">
      <c r="A158" s="1034"/>
      <c r="B158" s="176" t="s">
        <v>351</v>
      </c>
      <c r="C158" s="176" t="s">
        <v>352</v>
      </c>
      <c r="D158" s="176">
        <v>1</v>
      </c>
      <c r="E158" s="176" t="s">
        <v>75</v>
      </c>
      <c r="F158" s="176"/>
      <c r="G158" s="176"/>
      <c r="H158" s="176"/>
      <c r="I158" s="176">
        <v>1</v>
      </c>
      <c r="J158" s="176"/>
      <c r="K158" s="176"/>
      <c r="L158" s="176"/>
      <c r="M158" s="176"/>
      <c r="N158" s="178"/>
    </row>
    <row r="159" spans="1:14">
      <c r="A159" s="1034"/>
      <c r="B159" s="176" t="s">
        <v>353</v>
      </c>
      <c r="C159" s="176" t="s">
        <v>354</v>
      </c>
      <c r="D159" s="176">
        <v>1</v>
      </c>
      <c r="E159" s="176" t="s">
        <v>75</v>
      </c>
      <c r="F159" s="176"/>
      <c r="G159" s="176"/>
      <c r="H159" s="176"/>
      <c r="I159" s="176">
        <v>1</v>
      </c>
      <c r="J159" s="176"/>
      <c r="K159" s="176"/>
      <c r="L159" s="176"/>
      <c r="M159" s="176"/>
      <c r="N159" s="178"/>
    </row>
    <row r="160" spans="1:14">
      <c r="A160" s="1034"/>
      <c r="B160" s="176" t="s">
        <v>355</v>
      </c>
      <c r="C160" s="176" t="s">
        <v>356</v>
      </c>
      <c r="D160" s="176">
        <v>1</v>
      </c>
      <c r="E160" s="176" t="s">
        <v>75</v>
      </c>
      <c r="F160" s="176"/>
      <c r="G160" s="176"/>
      <c r="H160" s="176"/>
      <c r="I160" s="176">
        <v>1</v>
      </c>
      <c r="J160" s="176"/>
      <c r="K160" s="176"/>
      <c r="L160" s="176"/>
      <c r="M160" s="176"/>
      <c r="N160" s="178"/>
    </row>
    <row r="161" spans="1:14">
      <c r="A161" s="1034"/>
      <c r="B161" s="176" t="s">
        <v>357</v>
      </c>
      <c r="C161" s="176" t="s">
        <v>358</v>
      </c>
      <c r="D161" s="176">
        <v>1</v>
      </c>
      <c r="E161" s="176" t="s">
        <v>75</v>
      </c>
      <c r="F161" s="176"/>
      <c r="G161" s="176"/>
      <c r="H161" s="176"/>
      <c r="I161" s="176">
        <v>1</v>
      </c>
      <c r="J161" s="176"/>
      <c r="K161" s="176"/>
      <c r="L161" s="176"/>
      <c r="M161" s="176"/>
      <c r="N161" s="178"/>
    </row>
    <row r="162" spans="1:14">
      <c r="A162" s="1034"/>
      <c r="B162" s="176" t="s">
        <v>359</v>
      </c>
      <c r="C162" s="176" t="s">
        <v>360</v>
      </c>
      <c r="D162" s="176">
        <v>1</v>
      </c>
      <c r="E162" s="176" t="s">
        <v>75</v>
      </c>
      <c r="F162" s="176"/>
      <c r="G162" s="176"/>
      <c r="H162" s="176"/>
      <c r="I162" s="176"/>
      <c r="J162" s="176">
        <v>1</v>
      </c>
      <c r="K162" s="176"/>
      <c r="L162" s="176"/>
      <c r="M162" s="176"/>
      <c r="N162" s="178"/>
    </row>
    <row r="163" spans="1:14">
      <c r="A163" s="1034"/>
      <c r="B163" s="176" t="s">
        <v>361</v>
      </c>
      <c r="C163" s="176" t="s">
        <v>362</v>
      </c>
      <c r="D163" s="176">
        <v>1</v>
      </c>
      <c r="E163" s="176" t="s">
        <v>75</v>
      </c>
      <c r="F163" s="176"/>
      <c r="G163" s="176"/>
      <c r="H163" s="176"/>
      <c r="I163" s="176"/>
      <c r="J163" s="176">
        <v>1</v>
      </c>
      <c r="K163" s="176"/>
      <c r="L163" s="176"/>
      <c r="M163" s="176"/>
      <c r="N163" s="178"/>
    </row>
    <row r="164" spans="1:14">
      <c r="A164" s="1034"/>
      <c r="B164" s="176" t="s">
        <v>363</v>
      </c>
      <c r="C164" s="176" t="s">
        <v>364</v>
      </c>
      <c r="D164" s="176">
        <v>1</v>
      </c>
      <c r="E164" s="176" t="s">
        <v>75</v>
      </c>
      <c r="F164" s="176"/>
      <c r="G164" s="176"/>
      <c r="H164" s="176"/>
      <c r="I164" s="176"/>
      <c r="J164" s="176">
        <v>1</v>
      </c>
      <c r="K164" s="176"/>
      <c r="L164" s="176"/>
      <c r="M164" s="176"/>
      <c r="N164" s="178"/>
    </row>
    <row r="165" spans="1:14">
      <c r="A165" s="1034"/>
      <c r="B165" s="176" t="s">
        <v>365</v>
      </c>
      <c r="C165" s="176" t="s">
        <v>366</v>
      </c>
      <c r="D165" s="176">
        <v>1</v>
      </c>
      <c r="E165" s="176" t="s">
        <v>75</v>
      </c>
      <c r="F165" s="176"/>
      <c r="G165" s="176"/>
      <c r="H165" s="176"/>
      <c r="I165" s="176"/>
      <c r="J165" s="176">
        <v>1</v>
      </c>
      <c r="K165" s="176"/>
      <c r="L165" s="176"/>
      <c r="M165" s="176"/>
      <c r="N165" s="178"/>
    </row>
    <row r="166" spans="1:14">
      <c r="A166" s="1034"/>
      <c r="B166" s="176" t="s">
        <v>367</v>
      </c>
      <c r="C166" s="176" t="s">
        <v>368</v>
      </c>
      <c r="D166" s="176">
        <v>1</v>
      </c>
      <c r="E166" s="176" t="s">
        <v>75</v>
      </c>
      <c r="F166" s="176"/>
      <c r="G166" s="176"/>
      <c r="H166" s="176"/>
      <c r="I166" s="176"/>
      <c r="J166" s="176">
        <v>1</v>
      </c>
      <c r="K166" s="176"/>
      <c r="L166" s="176"/>
      <c r="M166" s="176"/>
      <c r="N166" s="178"/>
    </row>
    <row r="167" spans="1:14">
      <c r="A167" s="1034"/>
      <c r="B167" s="176" t="s">
        <v>369</v>
      </c>
      <c r="C167" s="176" t="s">
        <v>370</v>
      </c>
      <c r="D167" s="176">
        <v>1</v>
      </c>
      <c r="E167" s="176" t="s">
        <v>75</v>
      </c>
      <c r="F167" s="176"/>
      <c r="G167" s="176"/>
      <c r="H167" s="176"/>
      <c r="I167" s="176"/>
      <c r="J167" s="176"/>
      <c r="K167" s="176">
        <v>1</v>
      </c>
      <c r="L167" s="176"/>
      <c r="M167" s="176"/>
      <c r="N167" s="178"/>
    </row>
    <row r="168" spans="1:14">
      <c r="A168" s="1034"/>
      <c r="B168" s="176" t="s">
        <v>371</v>
      </c>
      <c r="C168" s="176" t="s">
        <v>372</v>
      </c>
      <c r="D168" s="176">
        <v>1</v>
      </c>
      <c r="E168" s="176" t="s">
        <v>75</v>
      </c>
      <c r="F168" s="176"/>
      <c r="G168" s="176"/>
      <c r="H168" s="176"/>
      <c r="I168" s="176"/>
      <c r="J168" s="176"/>
      <c r="K168" s="176">
        <v>1</v>
      </c>
      <c r="L168" s="176"/>
      <c r="M168" s="176"/>
      <c r="N168" s="178"/>
    </row>
    <row r="169" spans="1:14">
      <c r="A169" s="1034"/>
      <c r="B169" s="176" t="s">
        <v>373</v>
      </c>
      <c r="C169" s="176" t="s">
        <v>374</v>
      </c>
      <c r="D169" s="176">
        <v>1</v>
      </c>
      <c r="E169" s="176" t="s">
        <v>75</v>
      </c>
      <c r="F169" s="176"/>
      <c r="G169" s="176"/>
      <c r="H169" s="176"/>
      <c r="I169" s="176"/>
      <c r="J169" s="176"/>
      <c r="K169" s="176">
        <v>1</v>
      </c>
      <c r="L169" s="176"/>
      <c r="M169" s="176"/>
      <c r="N169" s="178"/>
    </row>
    <row r="170" spans="1:14">
      <c r="A170" s="1034"/>
      <c r="B170" s="176" t="s">
        <v>375</v>
      </c>
      <c r="C170" s="176" t="s">
        <v>376</v>
      </c>
      <c r="D170" s="176">
        <v>1</v>
      </c>
      <c r="E170" s="176" t="s">
        <v>75</v>
      </c>
      <c r="F170" s="176"/>
      <c r="G170" s="176"/>
      <c r="H170" s="176"/>
      <c r="I170" s="176"/>
      <c r="J170" s="176"/>
      <c r="K170" s="176">
        <v>1</v>
      </c>
      <c r="L170" s="176"/>
      <c r="M170" s="176"/>
      <c r="N170" s="178"/>
    </row>
    <row r="171" spans="1:14">
      <c r="A171" s="1034"/>
      <c r="B171" s="176" t="s">
        <v>377</v>
      </c>
      <c r="C171" s="176" t="s">
        <v>378</v>
      </c>
      <c r="D171" s="176">
        <v>1</v>
      </c>
      <c r="E171" s="176" t="s">
        <v>75</v>
      </c>
      <c r="F171" s="176"/>
      <c r="G171" s="176"/>
      <c r="H171" s="176"/>
      <c r="I171" s="176"/>
      <c r="J171" s="176"/>
      <c r="K171" s="176">
        <v>1</v>
      </c>
      <c r="L171" s="176"/>
      <c r="M171" s="176"/>
      <c r="N171" s="178"/>
    </row>
    <row r="172" spans="1:14">
      <c r="A172" s="1034"/>
      <c r="B172" s="176" t="s">
        <v>379</v>
      </c>
      <c r="C172" s="176" t="s">
        <v>184</v>
      </c>
      <c r="D172" s="176">
        <v>2</v>
      </c>
      <c r="E172" s="176" t="s">
        <v>75</v>
      </c>
      <c r="F172" s="176">
        <v>2</v>
      </c>
      <c r="G172" s="176"/>
      <c r="H172" s="176"/>
      <c r="I172" s="176"/>
      <c r="J172" s="176"/>
      <c r="K172" s="176"/>
      <c r="L172" s="176"/>
      <c r="M172" s="176"/>
      <c r="N172" s="178"/>
    </row>
    <row r="173" spans="1:14">
      <c r="A173" s="1034"/>
      <c r="B173" s="176" t="s">
        <v>380</v>
      </c>
      <c r="C173" s="176" t="s">
        <v>186</v>
      </c>
      <c r="D173" s="176">
        <v>2</v>
      </c>
      <c r="E173" s="176" t="s">
        <v>75</v>
      </c>
      <c r="F173" s="176"/>
      <c r="G173" s="176">
        <v>2</v>
      </c>
      <c r="H173" s="176"/>
      <c r="I173" s="176"/>
      <c r="J173" s="176"/>
      <c r="K173" s="176"/>
      <c r="L173" s="176"/>
      <c r="M173" s="176"/>
      <c r="N173" s="178"/>
    </row>
    <row r="174" spans="1:14">
      <c r="A174" s="1034"/>
      <c r="B174" s="176" t="s">
        <v>1421</v>
      </c>
      <c r="C174" s="176" t="s">
        <v>190</v>
      </c>
      <c r="D174" s="176">
        <v>2</v>
      </c>
      <c r="E174" s="176" t="s">
        <v>75</v>
      </c>
      <c r="F174" s="176"/>
      <c r="G174" s="176"/>
      <c r="H174" s="176">
        <v>2</v>
      </c>
      <c r="I174" s="176"/>
      <c r="J174" s="176"/>
      <c r="K174" s="176"/>
      <c r="L174" s="176"/>
      <c r="M174" s="176"/>
      <c r="N174" s="178"/>
    </row>
    <row r="175" spans="1:14">
      <c r="A175" s="1034"/>
      <c r="B175" s="176" t="s">
        <v>381</v>
      </c>
      <c r="C175" s="176" t="s">
        <v>382</v>
      </c>
      <c r="D175" s="176">
        <v>1</v>
      </c>
      <c r="E175" s="176" t="s">
        <v>75</v>
      </c>
      <c r="F175" s="176"/>
      <c r="G175" s="176"/>
      <c r="H175" s="176">
        <v>1</v>
      </c>
      <c r="I175" s="176"/>
      <c r="J175" s="176"/>
      <c r="K175" s="176"/>
      <c r="L175" s="176"/>
      <c r="M175" s="176"/>
      <c r="N175" s="178"/>
    </row>
    <row r="176" spans="1:14">
      <c r="A176" s="1034"/>
      <c r="B176" s="176" t="s">
        <v>385</v>
      </c>
      <c r="C176" s="176" t="s">
        <v>188</v>
      </c>
      <c r="D176" s="176">
        <v>2</v>
      </c>
      <c r="E176" s="176" t="s">
        <v>75</v>
      </c>
      <c r="F176" s="176"/>
      <c r="G176" s="176"/>
      <c r="H176" s="176"/>
      <c r="I176" s="176">
        <v>2</v>
      </c>
      <c r="J176" s="176"/>
      <c r="K176" s="176"/>
      <c r="L176" s="176"/>
      <c r="M176" s="176"/>
      <c r="N176" s="178"/>
    </row>
    <row r="177" spans="1:14">
      <c r="A177" s="1034"/>
      <c r="B177" s="176" t="s">
        <v>383</v>
      </c>
      <c r="C177" s="176" t="s">
        <v>384</v>
      </c>
      <c r="D177" s="176">
        <v>2</v>
      </c>
      <c r="E177" s="176" t="s">
        <v>75</v>
      </c>
      <c r="F177" s="176"/>
      <c r="G177" s="176"/>
      <c r="H177" s="176"/>
      <c r="I177" s="176">
        <v>2</v>
      </c>
      <c r="J177" s="176"/>
      <c r="K177" s="176"/>
      <c r="L177" s="176"/>
      <c r="M177" s="176"/>
      <c r="N177" s="178"/>
    </row>
    <row r="178" spans="1:14">
      <c r="A178" s="1034"/>
      <c r="B178" s="176" t="s">
        <v>386</v>
      </c>
      <c r="C178" s="176" t="s">
        <v>387</v>
      </c>
      <c r="D178" s="176">
        <v>1</v>
      </c>
      <c r="E178" s="176" t="s">
        <v>75</v>
      </c>
      <c r="F178" s="176"/>
      <c r="G178" s="176"/>
      <c r="H178" s="176"/>
      <c r="I178" s="176">
        <v>1</v>
      </c>
      <c r="J178" s="176"/>
      <c r="K178" s="176"/>
      <c r="L178" s="176"/>
      <c r="M178" s="176"/>
      <c r="N178" s="178"/>
    </row>
    <row r="179" spans="1:14">
      <c r="A179" s="1034"/>
      <c r="B179" s="176" t="s">
        <v>388</v>
      </c>
      <c r="C179" s="176" t="s">
        <v>199</v>
      </c>
      <c r="D179" s="176">
        <v>2</v>
      </c>
      <c r="E179" s="176" t="s">
        <v>75</v>
      </c>
      <c r="F179" s="176"/>
      <c r="G179" s="176"/>
      <c r="H179" s="176"/>
      <c r="I179" s="176"/>
      <c r="J179" s="176">
        <v>2</v>
      </c>
      <c r="K179" s="176"/>
      <c r="L179" s="176"/>
      <c r="M179" s="176"/>
      <c r="N179" s="178"/>
    </row>
    <row r="180" spans="1:14">
      <c r="A180" s="1034"/>
      <c r="B180" s="176" t="s">
        <v>389</v>
      </c>
      <c r="C180" s="176" t="s">
        <v>390</v>
      </c>
      <c r="D180" s="176">
        <v>2</v>
      </c>
      <c r="E180" s="176" t="s">
        <v>75</v>
      </c>
      <c r="F180" s="176"/>
      <c r="G180" s="176"/>
      <c r="H180" s="176"/>
      <c r="I180" s="176"/>
      <c r="J180" s="176">
        <v>2</v>
      </c>
      <c r="K180" s="176"/>
      <c r="L180" s="176"/>
      <c r="M180" s="176"/>
      <c r="N180" s="178"/>
    </row>
    <row r="181" spans="1:14">
      <c r="A181" s="1034"/>
      <c r="B181" s="176" t="s">
        <v>391</v>
      </c>
      <c r="C181" s="176" t="s">
        <v>392</v>
      </c>
      <c r="D181" s="176">
        <v>1</v>
      </c>
      <c r="E181" s="176" t="s">
        <v>75</v>
      </c>
      <c r="F181" s="176"/>
      <c r="G181" s="176"/>
      <c r="H181" s="176"/>
      <c r="I181" s="176"/>
      <c r="J181" s="176">
        <v>1</v>
      </c>
      <c r="K181" s="176"/>
      <c r="L181" s="176"/>
      <c r="M181" s="176"/>
      <c r="N181" s="178"/>
    </row>
    <row r="182" spans="1:14">
      <c r="A182" s="1034"/>
      <c r="B182" s="176" t="s">
        <v>393</v>
      </c>
      <c r="C182" s="176" t="s">
        <v>394</v>
      </c>
      <c r="D182" s="176">
        <v>1</v>
      </c>
      <c r="E182" s="176" t="s">
        <v>75</v>
      </c>
      <c r="F182" s="176"/>
      <c r="G182" s="176"/>
      <c r="H182" s="176"/>
      <c r="I182" s="176"/>
      <c r="J182" s="176"/>
      <c r="K182" s="176">
        <v>1</v>
      </c>
      <c r="L182" s="176"/>
      <c r="M182" s="176"/>
      <c r="N182" s="178"/>
    </row>
    <row r="183" spans="1:14">
      <c r="A183" s="1034"/>
      <c r="B183" s="176" t="s">
        <v>395</v>
      </c>
      <c r="C183" s="176" t="s">
        <v>396</v>
      </c>
      <c r="D183" s="176">
        <v>1</v>
      </c>
      <c r="E183" s="176" t="s">
        <v>75</v>
      </c>
      <c r="F183" s="176"/>
      <c r="G183" s="176"/>
      <c r="H183" s="176"/>
      <c r="I183" s="176"/>
      <c r="J183" s="176"/>
      <c r="K183" s="176"/>
      <c r="L183" s="176">
        <v>1</v>
      </c>
      <c r="M183" s="176"/>
      <c r="N183" s="178"/>
    </row>
    <row r="184" spans="1:14">
      <c r="A184" s="1035"/>
      <c r="B184" s="176" t="s">
        <v>397</v>
      </c>
      <c r="C184" s="176" t="s">
        <v>398</v>
      </c>
      <c r="D184" s="176">
        <v>2</v>
      </c>
      <c r="E184" s="176" t="s">
        <v>75</v>
      </c>
      <c r="F184" s="176"/>
      <c r="G184" s="176"/>
      <c r="H184" s="176"/>
      <c r="I184" s="176"/>
      <c r="J184" s="176"/>
      <c r="K184" s="176"/>
      <c r="L184" s="176"/>
      <c r="M184" s="176">
        <v>2</v>
      </c>
      <c r="N184" s="178"/>
    </row>
    <row r="185" spans="1:14">
      <c r="A185" s="1024" t="s">
        <v>200</v>
      </c>
      <c r="B185" s="1025"/>
      <c r="C185" s="1026"/>
      <c r="D185" s="176">
        <v>51</v>
      </c>
      <c r="E185" s="176"/>
      <c r="F185" s="176">
        <v>7</v>
      </c>
      <c r="G185" s="176">
        <v>7</v>
      </c>
      <c r="H185" s="176">
        <v>8</v>
      </c>
      <c r="I185" s="176">
        <v>10</v>
      </c>
      <c r="J185" s="176">
        <v>10</v>
      </c>
      <c r="K185" s="176">
        <v>6</v>
      </c>
      <c r="L185" s="176">
        <v>1</v>
      </c>
      <c r="M185" s="176">
        <v>2</v>
      </c>
      <c r="N185" s="525"/>
    </row>
    <row r="186" spans="1:14">
      <c r="A186" s="1033" t="s">
        <v>154</v>
      </c>
      <c r="B186" s="176" t="s">
        <v>400</v>
      </c>
      <c r="C186" s="176" t="s">
        <v>401</v>
      </c>
      <c r="D186" s="176">
        <v>1</v>
      </c>
      <c r="E186" s="176" t="s">
        <v>75</v>
      </c>
      <c r="F186" s="176">
        <v>1</v>
      </c>
      <c r="G186" s="176"/>
      <c r="H186" s="176"/>
      <c r="I186" s="176"/>
      <c r="J186" s="176"/>
      <c r="K186" s="176"/>
      <c r="L186" s="176"/>
      <c r="M186" s="176"/>
      <c r="N186" s="178"/>
    </row>
    <row r="187" spans="1:14">
      <c r="A187" s="1034"/>
      <c r="B187" s="176" t="s">
        <v>399</v>
      </c>
      <c r="C187" s="176" t="s">
        <v>144</v>
      </c>
      <c r="D187" s="176">
        <v>1</v>
      </c>
      <c r="E187" s="176" t="s">
        <v>75</v>
      </c>
      <c r="F187" s="176">
        <v>1</v>
      </c>
      <c r="G187" s="176"/>
      <c r="H187" s="176"/>
      <c r="I187" s="176"/>
      <c r="J187" s="176"/>
      <c r="K187" s="176"/>
      <c r="L187" s="176"/>
      <c r="M187" s="176"/>
      <c r="N187" s="178"/>
    </row>
    <row r="188" spans="1:14">
      <c r="A188" s="1034"/>
      <c r="B188" s="176" t="s">
        <v>402</v>
      </c>
      <c r="C188" s="176" t="s">
        <v>156</v>
      </c>
      <c r="D188" s="176">
        <v>2</v>
      </c>
      <c r="E188" s="176" t="s">
        <v>75</v>
      </c>
      <c r="F188" s="176"/>
      <c r="G188" s="176">
        <v>2</v>
      </c>
      <c r="H188" s="176"/>
      <c r="I188" s="176"/>
      <c r="J188" s="176"/>
      <c r="K188" s="176"/>
      <c r="L188" s="176"/>
      <c r="M188" s="176"/>
      <c r="N188" s="178"/>
    </row>
    <row r="189" spans="1:14">
      <c r="A189" s="1034"/>
      <c r="B189" s="176" t="s">
        <v>406</v>
      </c>
      <c r="C189" s="176" t="s">
        <v>140</v>
      </c>
      <c r="D189" s="176">
        <v>1</v>
      </c>
      <c r="E189" s="176" t="s">
        <v>75</v>
      </c>
      <c r="F189" s="176"/>
      <c r="G189" s="176">
        <v>1</v>
      </c>
      <c r="H189" s="176"/>
      <c r="I189" s="176"/>
      <c r="J189" s="176"/>
      <c r="K189" s="176"/>
      <c r="L189" s="176"/>
      <c r="M189" s="176"/>
      <c r="N189" s="178"/>
    </row>
    <row r="190" spans="1:14">
      <c r="A190" s="1034"/>
      <c r="B190" s="176" t="s">
        <v>403</v>
      </c>
      <c r="C190" s="176" t="s">
        <v>150</v>
      </c>
      <c r="D190" s="176">
        <v>1</v>
      </c>
      <c r="E190" s="176" t="s">
        <v>75</v>
      </c>
      <c r="F190" s="176"/>
      <c r="G190" s="176">
        <v>1</v>
      </c>
      <c r="H190" s="176"/>
      <c r="I190" s="176"/>
      <c r="J190" s="176"/>
      <c r="K190" s="176"/>
      <c r="L190" s="176"/>
      <c r="M190" s="176"/>
      <c r="N190" s="178"/>
    </row>
    <row r="191" spans="1:14">
      <c r="A191" s="1034"/>
      <c r="B191" s="176" t="s">
        <v>404</v>
      </c>
      <c r="C191" s="176" t="s">
        <v>405</v>
      </c>
      <c r="D191" s="176">
        <v>1</v>
      </c>
      <c r="E191" s="176" t="s">
        <v>75</v>
      </c>
      <c r="F191" s="176"/>
      <c r="G191" s="176">
        <v>1</v>
      </c>
      <c r="H191" s="176"/>
      <c r="I191" s="176"/>
      <c r="J191" s="176"/>
      <c r="K191" s="176"/>
      <c r="L191" s="176"/>
      <c r="M191" s="176"/>
      <c r="N191" s="178"/>
    </row>
    <row r="192" spans="1:14">
      <c r="A192" s="1034"/>
      <c r="B192" s="176" t="s">
        <v>407</v>
      </c>
      <c r="C192" s="176" t="s">
        <v>138</v>
      </c>
      <c r="D192" s="176">
        <v>1</v>
      </c>
      <c r="E192" s="176" t="s">
        <v>75</v>
      </c>
      <c r="F192" s="176"/>
      <c r="G192" s="176"/>
      <c r="H192" s="176">
        <v>1</v>
      </c>
      <c r="I192" s="176"/>
      <c r="J192" s="176"/>
      <c r="K192" s="176"/>
      <c r="L192" s="176"/>
      <c r="M192" s="176"/>
      <c r="N192" s="178"/>
    </row>
    <row r="193" spans="1:14">
      <c r="A193" s="1034"/>
      <c r="B193" s="176" t="s">
        <v>408</v>
      </c>
      <c r="C193" s="176" t="s">
        <v>136</v>
      </c>
      <c r="D193" s="176">
        <v>1</v>
      </c>
      <c r="E193" s="176" t="s">
        <v>75</v>
      </c>
      <c r="F193" s="176"/>
      <c r="G193" s="176"/>
      <c r="H193" s="176">
        <v>1</v>
      </c>
      <c r="I193" s="176"/>
      <c r="J193" s="176"/>
      <c r="K193" s="176"/>
      <c r="L193" s="176"/>
      <c r="M193" s="176"/>
      <c r="N193" s="178"/>
    </row>
    <row r="194" spans="1:14">
      <c r="A194" s="1034"/>
      <c r="B194" s="176" t="s">
        <v>409</v>
      </c>
      <c r="C194" s="176" t="s">
        <v>164</v>
      </c>
      <c r="D194" s="176">
        <v>2</v>
      </c>
      <c r="E194" s="176" t="s">
        <v>75</v>
      </c>
      <c r="F194" s="176"/>
      <c r="G194" s="176"/>
      <c r="H194" s="176"/>
      <c r="I194" s="176">
        <v>2</v>
      </c>
      <c r="J194" s="176"/>
      <c r="K194" s="176"/>
      <c r="L194" s="176"/>
      <c r="M194" s="176"/>
      <c r="N194" s="178"/>
    </row>
    <row r="195" spans="1:14">
      <c r="A195" s="1034"/>
      <c r="B195" s="176" t="s">
        <v>410</v>
      </c>
      <c r="C195" s="176" t="s">
        <v>411</v>
      </c>
      <c r="D195" s="176">
        <v>1</v>
      </c>
      <c r="E195" s="176" t="s">
        <v>75</v>
      </c>
      <c r="F195" s="176"/>
      <c r="G195" s="176"/>
      <c r="H195" s="176"/>
      <c r="I195" s="176">
        <v>1</v>
      </c>
      <c r="J195" s="176"/>
      <c r="K195" s="176"/>
      <c r="L195" s="176"/>
      <c r="M195" s="176"/>
      <c r="N195" s="178"/>
    </row>
    <row r="196" spans="1:14">
      <c r="A196" s="1034"/>
      <c r="B196" s="176" t="s">
        <v>413</v>
      </c>
      <c r="C196" s="176" t="s">
        <v>178</v>
      </c>
      <c r="D196" s="176">
        <v>2</v>
      </c>
      <c r="E196" s="176" t="s">
        <v>75</v>
      </c>
      <c r="F196" s="176"/>
      <c r="G196" s="176"/>
      <c r="H196" s="176"/>
      <c r="I196" s="176"/>
      <c r="J196" s="176">
        <v>2</v>
      </c>
      <c r="K196" s="176"/>
      <c r="L196" s="176"/>
      <c r="M196" s="176"/>
      <c r="N196" s="178"/>
    </row>
    <row r="197" spans="1:14">
      <c r="A197" s="1034"/>
      <c r="B197" s="176" t="s">
        <v>412</v>
      </c>
      <c r="C197" s="176" t="s">
        <v>170</v>
      </c>
      <c r="D197" s="176">
        <v>2</v>
      </c>
      <c r="E197" s="176" t="s">
        <v>75</v>
      </c>
      <c r="F197" s="176"/>
      <c r="G197" s="176"/>
      <c r="H197" s="176"/>
      <c r="I197" s="176"/>
      <c r="J197" s="176">
        <v>2</v>
      </c>
      <c r="K197" s="176"/>
      <c r="L197" s="176"/>
      <c r="M197" s="176"/>
      <c r="N197" s="178"/>
    </row>
    <row r="198" spans="1:14">
      <c r="A198" s="1034"/>
      <c r="B198" s="176" t="s">
        <v>415</v>
      </c>
      <c r="C198" s="176" t="s">
        <v>172</v>
      </c>
      <c r="D198" s="176">
        <v>2</v>
      </c>
      <c r="E198" s="176" t="s">
        <v>75</v>
      </c>
      <c r="F198" s="176"/>
      <c r="G198" s="176"/>
      <c r="H198" s="176"/>
      <c r="I198" s="176"/>
      <c r="J198" s="176">
        <v>2</v>
      </c>
      <c r="K198" s="176"/>
      <c r="L198" s="176"/>
      <c r="M198" s="176"/>
      <c r="N198" s="178"/>
    </row>
    <row r="199" spans="1:14">
      <c r="A199" s="1034"/>
      <c r="B199" s="176" t="s">
        <v>414</v>
      </c>
      <c r="C199" s="176" t="s">
        <v>152</v>
      </c>
      <c r="D199" s="176">
        <v>1</v>
      </c>
      <c r="E199" s="176" t="s">
        <v>75</v>
      </c>
      <c r="F199" s="176"/>
      <c r="G199" s="176"/>
      <c r="H199" s="176"/>
      <c r="I199" s="176"/>
      <c r="J199" s="176">
        <v>1</v>
      </c>
      <c r="K199" s="176"/>
      <c r="L199" s="176"/>
      <c r="M199" s="176"/>
      <c r="N199" s="178"/>
    </row>
    <row r="200" spans="1:14">
      <c r="A200" s="1034"/>
      <c r="B200" s="176" t="s">
        <v>416</v>
      </c>
      <c r="C200" s="176" t="s">
        <v>176</v>
      </c>
      <c r="D200" s="176">
        <v>2</v>
      </c>
      <c r="E200" s="176" t="s">
        <v>75</v>
      </c>
      <c r="F200" s="176"/>
      <c r="G200" s="176"/>
      <c r="H200" s="176"/>
      <c r="I200" s="176"/>
      <c r="J200" s="176"/>
      <c r="K200" s="176">
        <v>2</v>
      </c>
      <c r="L200" s="176"/>
      <c r="M200" s="176"/>
      <c r="N200" s="178"/>
    </row>
    <row r="201" spans="1:14">
      <c r="A201" s="1034"/>
      <c r="B201" s="176" t="s">
        <v>417</v>
      </c>
      <c r="C201" s="176" t="s">
        <v>162</v>
      </c>
      <c r="D201" s="176">
        <v>2</v>
      </c>
      <c r="E201" s="176" t="s">
        <v>75</v>
      </c>
      <c r="F201" s="176"/>
      <c r="G201" s="176"/>
      <c r="H201" s="176"/>
      <c r="I201" s="176"/>
      <c r="J201" s="176"/>
      <c r="K201" s="176">
        <v>2</v>
      </c>
      <c r="L201" s="176"/>
      <c r="M201" s="176"/>
      <c r="N201" s="178"/>
    </row>
    <row r="202" spans="1:14">
      <c r="A202" s="1034"/>
      <c r="B202" s="176" t="s">
        <v>418</v>
      </c>
      <c r="C202" s="176" t="s">
        <v>419</v>
      </c>
      <c r="D202" s="176">
        <v>1</v>
      </c>
      <c r="E202" s="176" t="s">
        <v>75</v>
      </c>
      <c r="F202" s="176"/>
      <c r="G202" s="176"/>
      <c r="H202" s="176"/>
      <c r="I202" s="176"/>
      <c r="J202" s="176"/>
      <c r="K202" s="176">
        <v>1</v>
      </c>
      <c r="L202" s="176"/>
      <c r="M202" s="176"/>
      <c r="N202" s="178"/>
    </row>
    <row r="203" spans="1:14">
      <c r="A203" s="1034"/>
      <c r="B203" s="176" t="s">
        <v>420</v>
      </c>
      <c r="C203" s="176" t="s">
        <v>142</v>
      </c>
      <c r="D203" s="176">
        <v>1</v>
      </c>
      <c r="E203" s="176" t="s">
        <v>75</v>
      </c>
      <c r="F203" s="176"/>
      <c r="G203" s="176"/>
      <c r="H203" s="176"/>
      <c r="I203" s="176"/>
      <c r="J203" s="176"/>
      <c r="K203" s="176">
        <v>1</v>
      </c>
      <c r="L203" s="176"/>
      <c r="M203" s="176"/>
      <c r="N203" s="178"/>
    </row>
    <row r="204" spans="1:14">
      <c r="A204" s="1034"/>
      <c r="B204" s="176" t="s">
        <v>421</v>
      </c>
      <c r="C204" s="176" t="s">
        <v>174</v>
      </c>
      <c r="D204" s="176">
        <v>2</v>
      </c>
      <c r="E204" s="176" t="s">
        <v>75</v>
      </c>
      <c r="F204" s="176"/>
      <c r="G204" s="176"/>
      <c r="H204" s="176"/>
      <c r="I204" s="176"/>
      <c r="J204" s="176"/>
      <c r="K204" s="176"/>
      <c r="L204" s="176">
        <v>2</v>
      </c>
      <c r="M204" s="176"/>
      <c r="N204" s="178"/>
    </row>
    <row r="205" spans="1:14">
      <c r="A205" s="1034"/>
      <c r="B205" s="176" t="s">
        <v>422</v>
      </c>
      <c r="C205" s="176" t="s">
        <v>423</v>
      </c>
      <c r="D205" s="176">
        <v>1</v>
      </c>
      <c r="E205" s="176" t="s">
        <v>75</v>
      </c>
      <c r="F205" s="176"/>
      <c r="G205" s="176"/>
      <c r="H205" s="176"/>
      <c r="I205" s="176"/>
      <c r="J205" s="176"/>
      <c r="K205" s="176"/>
      <c r="L205" s="176">
        <v>1</v>
      </c>
      <c r="M205" s="176"/>
      <c r="N205" s="178"/>
    </row>
    <row r="206" spans="1:14">
      <c r="A206" s="1034"/>
      <c r="B206" s="176" t="s">
        <v>424</v>
      </c>
      <c r="C206" s="176" t="s">
        <v>180</v>
      </c>
      <c r="D206" s="176">
        <v>2</v>
      </c>
      <c r="E206" s="176" t="s">
        <v>75</v>
      </c>
      <c r="F206" s="176"/>
      <c r="G206" s="176"/>
      <c r="H206" s="176"/>
      <c r="I206" s="176"/>
      <c r="J206" s="176"/>
      <c r="K206" s="176"/>
      <c r="L206" s="176"/>
      <c r="M206" s="176">
        <v>2</v>
      </c>
      <c r="N206" s="178"/>
    </row>
    <row r="207" spans="1:14">
      <c r="A207" s="1034"/>
      <c r="B207" s="176" t="s">
        <v>425</v>
      </c>
      <c r="C207" s="176" t="s">
        <v>168</v>
      </c>
      <c r="D207" s="176">
        <v>2</v>
      </c>
      <c r="E207" s="176" t="s">
        <v>75</v>
      </c>
      <c r="F207" s="176"/>
      <c r="G207" s="176"/>
      <c r="H207" s="176"/>
      <c r="I207" s="176"/>
      <c r="J207" s="176"/>
      <c r="K207" s="176"/>
      <c r="L207" s="176"/>
      <c r="M207" s="176">
        <v>2</v>
      </c>
      <c r="N207" s="178"/>
    </row>
    <row r="208" spans="1:14">
      <c r="A208" s="1035"/>
      <c r="B208" s="176" t="s">
        <v>426</v>
      </c>
      <c r="C208" s="176" t="s">
        <v>427</v>
      </c>
      <c r="D208" s="176">
        <v>1</v>
      </c>
      <c r="E208" s="176" t="s">
        <v>75</v>
      </c>
      <c r="F208" s="176"/>
      <c r="G208" s="176"/>
      <c r="H208" s="176"/>
      <c r="I208" s="176"/>
      <c r="J208" s="176"/>
      <c r="K208" s="176"/>
      <c r="L208" s="176"/>
      <c r="M208" s="176">
        <v>1</v>
      </c>
      <c r="N208" s="178"/>
    </row>
    <row r="209" spans="1:14">
      <c r="A209" s="1024" t="s">
        <v>181</v>
      </c>
      <c r="B209" s="1025"/>
      <c r="C209" s="1026"/>
      <c r="D209" s="176">
        <v>33</v>
      </c>
      <c r="E209" s="176"/>
      <c r="F209" s="176">
        <v>2</v>
      </c>
      <c r="G209" s="176">
        <v>5</v>
      </c>
      <c r="H209" s="176">
        <v>2</v>
      </c>
      <c r="I209" s="176">
        <v>3</v>
      </c>
      <c r="J209" s="176">
        <v>7</v>
      </c>
      <c r="K209" s="176">
        <v>6</v>
      </c>
      <c r="L209" s="176">
        <v>3</v>
      </c>
      <c r="M209" s="176">
        <v>5</v>
      </c>
      <c r="N209" s="525"/>
    </row>
    <row r="210" spans="1:14">
      <c r="A210" s="1024" t="s">
        <v>201</v>
      </c>
      <c r="B210" s="1025"/>
      <c r="C210" s="1026"/>
      <c r="D210" s="176">
        <v>297</v>
      </c>
      <c r="E210" s="176"/>
      <c r="F210" s="176">
        <v>29</v>
      </c>
      <c r="G210" s="176">
        <v>34</v>
      </c>
      <c r="H210" s="176">
        <v>114</v>
      </c>
      <c r="I210" s="176">
        <v>28</v>
      </c>
      <c r="J210" s="176">
        <v>30</v>
      </c>
      <c r="K210" s="176">
        <v>29</v>
      </c>
      <c r="L210" s="176">
        <v>17</v>
      </c>
      <c r="M210" s="176">
        <v>16</v>
      </c>
      <c r="N210" s="525"/>
    </row>
    <row r="211" spans="1:14">
      <c r="A211" s="1024" t="s">
        <v>202</v>
      </c>
      <c r="B211" s="1025"/>
      <c r="C211" s="1026"/>
      <c r="D211" s="1027">
        <v>22</v>
      </c>
      <c r="E211" s="1028"/>
      <c r="F211" s="1028"/>
      <c r="G211" s="1028"/>
      <c r="H211" s="1028"/>
      <c r="I211" s="1028"/>
      <c r="J211" s="1028"/>
      <c r="K211" s="1028"/>
      <c r="L211" s="1028"/>
      <c r="M211" s="1028"/>
      <c r="N211" s="1029"/>
    </row>
    <row r="212" spans="1:14">
      <c r="A212" s="1024" t="s">
        <v>203</v>
      </c>
      <c r="B212" s="1025"/>
      <c r="C212" s="1026"/>
      <c r="D212" s="1027"/>
      <c r="E212" s="1028"/>
      <c r="F212" s="1028"/>
      <c r="G212" s="1028"/>
      <c r="H212" s="1028"/>
      <c r="I212" s="1028"/>
      <c r="J212" s="1028"/>
      <c r="K212" s="1028"/>
      <c r="L212" s="1028"/>
      <c r="M212" s="1028"/>
      <c r="N212" s="1029"/>
    </row>
    <row r="213" spans="1:14">
      <c r="A213" s="1024" t="s">
        <v>204</v>
      </c>
      <c r="B213" s="1025"/>
      <c r="C213" s="1026"/>
      <c r="D213" s="1027">
        <v>128</v>
      </c>
      <c r="E213" s="1028"/>
      <c r="F213" s="1028"/>
      <c r="G213" s="1028"/>
      <c r="H213" s="1028"/>
      <c r="I213" s="1028"/>
      <c r="J213" s="1028"/>
      <c r="K213" s="1028"/>
      <c r="L213" s="1028"/>
      <c r="M213" s="1028"/>
      <c r="N213" s="1029"/>
    </row>
    <row r="214" spans="1:14">
      <c r="A214" s="1024" t="s">
        <v>205</v>
      </c>
      <c r="B214" s="1025"/>
      <c r="C214" s="1026"/>
      <c r="D214" s="1030"/>
      <c r="E214" s="1031"/>
      <c r="F214" s="1031"/>
      <c r="G214" s="1031"/>
      <c r="H214" s="1031"/>
      <c r="I214" s="1031"/>
      <c r="J214" s="1031"/>
      <c r="K214" s="1031"/>
      <c r="L214" s="1031"/>
      <c r="M214" s="1031"/>
      <c r="N214" s="1032"/>
    </row>
    <row r="215" spans="1:14" ht="17.25" thickBot="1">
      <c r="A215" s="1018" t="s">
        <v>206</v>
      </c>
      <c r="B215" s="1019"/>
      <c r="C215" s="1020"/>
      <c r="D215" s="1021"/>
      <c r="E215" s="1022"/>
      <c r="F215" s="1022"/>
      <c r="G215" s="1022"/>
      <c r="H215" s="1022"/>
      <c r="I215" s="1022"/>
      <c r="J215" s="1022"/>
      <c r="K215" s="1022"/>
      <c r="L215" s="1022"/>
      <c r="M215" s="1022"/>
      <c r="N215" s="1023"/>
    </row>
  </sheetData>
  <mergeCells count="45">
    <mergeCell ref="A15:A18"/>
    <mergeCell ref="A1:N1"/>
    <mergeCell ref="E12:E14"/>
    <mergeCell ref="F12:G12"/>
    <mergeCell ref="H12:I12"/>
    <mergeCell ref="J12:K12"/>
    <mergeCell ref="L12:M12"/>
    <mergeCell ref="F13:G13"/>
    <mergeCell ref="H13:I13"/>
    <mergeCell ref="J13:K13"/>
    <mergeCell ref="L13:M13"/>
    <mergeCell ref="A19:C19"/>
    <mergeCell ref="A20:A25"/>
    <mergeCell ref="A27:A28"/>
    <mergeCell ref="A29:C29"/>
    <mergeCell ref="A30:A43"/>
    <mergeCell ref="A26:C26"/>
    <mergeCell ref="A44:C44"/>
    <mergeCell ref="A45:A56"/>
    <mergeCell ref="A57:C57"/>
    <mergeCell ref="A58:A68"/>
    <mergeCell ref="A69:C69"/>
    <mergeCell ref="A70:A84"/>
    <mergeCell ref="A85:C85"/>
    <mergeCell ref="A86:A101"/>
    <mergeCell ref="A102:C102"/>
    <mergeCell ref="A103:A120"/>
    <mergeCell ref="A121:C121"/>
    <mergeCell ref="A122:A140"/>
    <mergeCell ref="A141:C141"/>
    <mergeCell ref="A142:A184"/>
    <mergeCell ref="A185:C185"/>
    <mergeCell ref="A186:A208"/>
    <mergeCell ref="A209:C209"/>
    <mergeCell ref="A210:C210"/>
    <mergeCell ref="A211:C211"/>
    <mergeCell ref="D211:N211"/>
    <mergeCell ref="A215:C215"/>
    <mergeCell ref="D215:N215"/>
    <mergeCell ref="A212:C212"/>
    <mergeCell ref="D212:N212"/>
    <mergeCell ref="A213:C213"/>
    <mergeCell ref="D213:N213"/>
    <mergeCell ref="A214:C214"/>
    <mergeCell ref="D214:N214"/>
  </mergeCells>
  <phoneticPr fontId="5" type="noConversion"/>
  <pageMargins left="0.511811023622047" right="0.31496062992126012" top="0.55118110236220508" bottom="0.55118110236220508" header="0.31496062992126012" footer="0.31496062992126012"/>
  <pageSetup paperSize="9" scale="68"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E16" sqref="E16"/>
    </sheetView>
  </sheetViews>
  <sheetFormatPr defaultRowHeight="16.5"/>
  <cols>
    <col min="1" max="1" width="9.375" style="491" customWidth="1"/>
    <col min="2" max="2" width="12.25" style="491" customWidth="1"/>
    <col min="3" max="3" width="26.75" style="491" customWidth="1"/>
    <col min="4" max="4" width="10.875" style="491" customWidth="1"/>
    <col min="5" max="5" width="10.625" style="491" customWidth="1"/>
    <col min="6" max="9" width="7.375" style="491" customWidth="1"/>
    <col min="10" max="10" width="18.375" style="491" customWidth="1"/>
    <col min="11" max="256" width="9" style="491"/>
    <col min="257" max="257" width="9.375" style="491" customWidth="1"/>
    <col min="258" max="258" width="24.25" style="491" customWidth="1"/>
    <col min="259" max="259" width="50.875" style="491" customWidth="1"/>
    <col min="260" max="260" width="15.375" style="491" customWidth="1"/>
    <col min="261" max="261" width="19.375" style="491" customWidth="1"/>
    <col min="262" max="265" width="7.375" style="491" customWidth="1"/>
    <col min="266" max="266" width="52.375" style="491" customWidth="1"/>
    <col min="267" max="512" width="9" style="491"/>
    <col min="513" max="513" width="9.375" style="491" customWidth="1"/>
    <col min="514" max="514" width="24.25" style="491" customWidth="1"/>
    <col min="515" max="515" width="50.875" style="491" customWidth="1"/>
    <col min="516" max="516" width="15.375" style="491" customWidth="1"/>
    <col min="517" max="517" width="19.375" style="491" customWidth="1"/>
    <col min="518" max="521" width="7.375" style="491" customWidth="1"/>
    <col min="522" max="522" width="52.375" style="491" customWidth="1"/>
    <col min="523" max="768" width="9" style="491"/>
    <col min="769" max="769" width="9.375" style="491" customWidth="1"/>
    <col min="770" max="770" width="24.25" style="491" customWidth="1"/>
    <col min="771" max="771" width="50.875" style="491" customWidth="1"/>
    <col min="772" max="772" width="15.375" style="491" customWidth="1"/>
    <col min="773" max="773" width="19.375" style="491" customWidth="1"/>
    <col min="774" max="777" width="7.375" style="491" customWidth="1"/>
    <col min="778" max="778" width="52.375" style="491" customWidth="1"/>
    <col min="779" max="1024" width="9" style="491"/>
    <col min="1025" max="1025" width="9.375" style="491" customWidth="1"/>
    <col min="1026" max="1026" width="24.25" style="491" customWidth="1"/>
    <col min="1027" max="1027" width="50.875" style="491" customWidth="1"/>
    <col min="1028" max="1028" width="15.375" style="491" customWidth="1"/>
    <col min="1029" max="1029" width="19.375" style="491" customWidth="1"/>
    <col min="1030" max="1033" width="7.375" style="491" customWidth="1"/>
    <col min="1034" max="1034" width="52.375" style="491" customWidth="1"/>
    <col min="1035" max="1280" width="9" style="491"/>
    <col min="1281" max="1281" width="9.375" style="491" customWidth="1"/>
    <col min="1282" max="1282" width="24.25" style="491" customWidth="1"/>
    <col min="1283" max="1283" width="50.875" style="491" customWidth="1"/>
    <col min="1284" max="1284" width="15.375" style="491" customWidth="1"/>
    <col min="1285" max="1285" width="19.375" style="491" customWidth="1"/>
    <col min="1286" max="1289" width="7.375" style="491" customWidth="1"/>
    <col min="1290" max="1290" width="52.375" style="491" customWidth="1"/>
    <col min="1291" max="1536" width="9" style="491"/>
    <col min="1537" max="1537" width="9.375" style="491" customWidth="1"/>
    <col min="1538" max="1538" width="24.25" style="491" customWidth="1"/>
    <col min="1539" max="1539" width="50.875" style="491" customWidth="1"/>
    <col min="1540" max="1540" width="15.375" style="491" customWidth="1"/>
    <col min="1541" max="1541" width="19.375" style="491" customWidth="1"/>
    <col min="1542" max="1545" width="7.375" style="491" customWidth="1"/>
    <col min="1546" max="1546" width="52.375" style="491" customWidth="1"/>
    <col min="1547" max="1792" width="9" style="491"/>
    <col min="1793" max="1793" width="9.375" style="491" customWidth="1"/>
    <col min="1794" max="1794" width="24.25" style="491" customWidth="1"/>
    <col min="1795" max="1795" width="50.875" style="491" customWidth="1"/>
    <col min="1796" max="1796" width="15.375" style="491" customWidth="1"/>
    <col min="1797" max="1797" width="19.375" style="491" customWidth="1"/>
    <col min="1798" max="1801" width="7.375" style="491" customWidth="1"/>
    <col min="1802" max="1802" width="52.375" style="491" customWidth="1"/>
    <col min="1803" max="2048" width="9" style="491"/>
    <col min="2049" max="2049" width="9.375" style="491" customWidth="1"/>
    <col min="2050" max="2050" width="24.25" style="491" customWidth="1"/>
    <col min="2051" max="2051" width="50.875" style="491" customWidth="1"/>
    <col min="2052" max="2052" width="15.375" style="491" customWidth="1"/>
    <col min="2053" max="2053" width="19.375" style="491" customWidth="1"/>
    <col min="2054" max="2057" width="7.375" style="491" customWidth="1"/>
    <col min="2058" max="2058" width="52.375" style="491" customWidth="1"/>
    <col min="2059" max="2304" width="9" style="491"/>
    <col min="2305" max="2305" width="9.375" style="491" customWidth="1"/>
    <col min="2306" max="2306" width="24.25" style="491" customWidth="1"/>
    <col min="2307" max="2307" width="50.875" style="491" customWidth="1"/>
    <col min="2308" max="2308" width="15.375" style="491" customWidth="1"/>
    <col min="2309" max="2309" width="19.375" style="491" customWidth="1"/>
    <col min="2310" max="2313" width="7.375" style="491" customWidth="1"/>
    <col min="2314" max="2314" width="52.375" style="491" customWidth="1"/>
    <col min="2315" max="2560" width="9" style="491"/>
    <col min="2561" max="2561" width="9.375" style="491" customWidth="1"/>
    <col min="2562" max="2562" width="24.25" style="491" customWidth="1"/>
    <col min="2563" max="2563" width="50.875" style="491" customWidth="1"/>
    <col min="2564" max="2564" width="15.375" style="491" customWidth="1"/>
    <col min="2565" max="2565" width="19.375" style="491" customWidth="1"/>
    <col min="2566" max="2569" width="7.375" style="491" customWidth="1"/>
    <col min="2570" max="2570" width="52.375" style="491" customWidth="1"/>
    <col min="2571" max="2816" width="9" style="491"/>
    <col min="2817" max="2817" width="9.375" style="491" customWidth="1"/>
    <col min="2818" max="2818" width="24.25" style="491" customWidth="1"/>
    <col min="2819" max="2819" width="50.875" style="491" customWidth="1"/>
    <col min="2820" max="2820" width="15.375" style="491" customWidth="1"/>
    <col min="2821" max="2821" width="19.375" style="491" customWidth="1"/>
    <col min="2822" max="2825" width="7.375" style="491" customWidth="1"/>
    <col min="2826" max="2826" width="52.375" style="491" customWidth="1"/>
    <col min="2827" max="3072" width="9" style="491"/>
    <col min="3073" max="3073" width="9.375" style="491" customWidth="1"/>
    <col min="3074" max="3074" width="24.25" style="491" customWidth="1"/>
    <col min="3075" max="3075" width="50.875" style="491" customWidth="1"/>
    <col min="3076" max="3076" width="15.375" style="491" customWidth="1"/>
    <col min="3077" max="3077" width="19.375" style="491" customWidth="1"/>
    <col min="3078" max="3081" width="7.375" style="491" customWidth="1"/>
    <col min="3082" max="3082" width="52.375" style="491" customWidth="1"/>
    <col min="3083" max="3328" width="9" style="491"/>
    <col min="3329" max="3329" width="9.375" style="491" customWidth="1"/>
    <col min="3330" max="3330" width="24.25" style="491" customWidth="1"/>
    <col min="3331" max="3331" width="50.875" style="491" customWidth="1"/>
    <col min="3332" max="3332" width="15.375" style="491" customWidth="1"/>
    <col min="3333" max="3333" width="19.375" style="491" customWidth="1"/>
    <col min="3334" max="3337" width="7.375" style="491" customWidth="1"/>
    <col min="3338" max="3338" width="52.375" style="491" customWidth="1"/>
    <col min="3339" max="3584" width="9" style="491"/>
    <col min="3585" max="3585" width="9.375" style="491" customWidth="1"/>
    <col min="3586" max="3586" width="24.25" style="491" customWidth="1"/>
    <col min="3587" max="3587" width="50.875" style="491" customWidth="1"/>
    <col min="3588" max="3588" width="15.375" style="491" customWidth="1"/>
    <col min="3589" max="3589" width="19.375" style="491" customWidth="1"/>
    <col min="3590" max="3593" width="7.375" style="491" customWidth="1"/>
    <col min="3594" max="3594" width="52.375" style="491" customWidth="1"/>
    <col min="3595" max="3840" width="9" style="491"/>
    <col min="3841" max="3841" width="9.375" style="491" customWidth="1"/>
    <col min="3842" max="3842" width="24.25" style="491" customWidth="1"/>
    <col min="3843" max="3843" width="50.875" style="491" customWidth="1"/>
    <col min="3844" max="3844" width="15.375" style="491" customWidth="1"/>
    <col min="3845" max="3845" width="19.375" style="491" customWidth="1"/>
    <col min="3846" max="3849" width="7.375" style="491" customWidth="1"/>
    <col min="3850" max="3850" width="52.375" style="491" customWidth="1"/>
    <col min="3851" max="4096" width="9" style="491"/>
    <col min="4097" max="4097" width="9.375" style="491" customWidth="1"/>
    <col min="4098" max="4098" width="24.25" style="491" customWidth="1"/>
    <col min="4099" max="4099" width="50.875" style="491" customWidth="1"/>
    <col min="4100" max="4100" width="15.375" style="491" customWidth="1"/>
    <col min="4101" max="4101" width="19.375" style="491" customWidth="1"/>
    <col min="4102" max="4105" width="7.375" style="491" customWidth="1"/>
    <col min="4106" max="4106" width="52.375" style="491" customWidth="1"/>
    <col min="4107" max="4352" width="9" style="491"/>
    <col min="4353" max="4353" width="9.375" style="491" customWidth="1"/>
    <col min="4354" max="4354" width="24.25" style="491" customWidth="1"/>
    <col min="4355" max="4355" width="50.875" style="491" customWidth="1"/>
    <col min="4356" max="4356" width="15.375" style="491" customWidth="1"/>
    <col min="4357" max="4357" width="19.375" style="491" customWidth="1"/>
    <col min="4358" max="4361" width="7.375" style="491" customWidth="1"/>
    <col min="4362" max="4362" width="52.375" style="491" customWidth="1"/>
    <col min="4363" max="4608" width="9" style="491"/>
    <col min="4609" max="4609" width="9.375" style="491" customWidth="1"/>
    <col min="4610" max="4610" width="24.25" style="491" customWidth="1"/>
    <col min="4611" max="4611" width="50.875" style="491" customWidth="1"/>
    <col min="4612" max="4612" width="15.375" style="491" customWidth="1"/>
    <col min="4613" max="4613" width="19.375" style="491" customWidth="1"/>
    <col min="4614" max="4617" width="7.375" style="491" customWidth="1"/>
    <col min="4618" max="4618" width="52.375" style="491" customWidth="1"/>
    <col min="4619" max="4864" width="9" style="491"/>
    <col min="4865" max="4865" width="9.375" style="491" customWidth="1"/>
    <col min="4866" max="4866" width="24.25" style="491" customWidth="1"/>
    <col min="4867" max="4867" width="50.875" style="491" customWidth="1"/>
    <col min="4868" max="4868" width="15.375" style="491" customWidth="1"/>
    <col min="4869" max="4869" width="19.375" style="491" customWidth="1"/>
    <col min="4870" max="4873" width="7.375" style="491" customWidth="1"/>
    <col min="4874" max="4874" width="52.375" style="491" customWidth="1"/>
    <col min="4875" max="5120" width="9" style="491"/>
    <col min="5121" max="5121" width="9.375" style="491" customWidth="1"/>
    <col min="5122" max="5122" width="24.25" style="491" customWidth="1"/>
    <col min="5123" max="5123" width="50.875" style="491" customWidth="1"/>
    <col min="5124" max="5124" width="15.375" style="491" customWidth="1"/>
    <col min="5125" max="5125" width="19.375" style="491" customWidth="1"/>
    <col min="5126" max="5129" width="7.375" style="491" customWidth="1"/>
    <col min="5130" max="5130" width="52.375" style="491" customWidth="1"/>
    <col min="5131" max="5376" width="9" style="491"/>
    <col min="5377" max="5377" width="9.375" style="491" customWidth="1"/>
    <col min="5378" max="5378" width="24.25" style="491" customWidth="1"/>
    <col min="5379" max="5379" width="50.875" style="491" customWidth="1"/>
    <col min="5380" max="5380" width="15.375" style="491" customWidth="1"/>
    <col min="5381" max="5381" width="19.375" style="491" customWidth="1"/>
    <col min="5382" max="5385" width="7.375" style="491" customWidth="1"/>
    <col min="5386" max="5386" width="52.375" style="491" customWidth="1"/>
    <col min="5387" max="5632" width="9" style="491"/>
    <col min="5633" max="5633" width="9.375" style="491" customWidth="1"/>
    <col min="5634" max="5634" width="24.25" style="491" customWidth="1"/>
    <col min="5635" max="5635" width="50.875" style="491" customWidth="1"/>
    <col min="5636" max="5636" width="15.375" style="491" customWidth="1"/>
    <col min="5637" max="5637" width="19.375" style="491" customWidth="1"/>
    <col min="5638" max="5641" width="7.375" style="491" customWidth="1"/>
    <col min="5642" max="5642" width="52.375" style="491" customWidth="1"/>
    <col min="5643" max="5888" width="9" style="491"/>
    <col min="5889" max="5889" width="9.375" style="491" customWidth="1"/>
    <col min="5890" max="5890" width="24.25" style="491" customWidth="1"/>
    <col min="5891" max="5891" width="50.875" style="491" customWidth="1"/>
    <col min="5892" max="5892" width="15.375" style="491" customWidth="1"/>
    <col min="5893" max="5893" width="19.375" style="491" customWidth="1"/>
    <col min="5894" max="5897" width="7.375" style="491" customWidth="1"/>
    <col min="5898" max="5898" width="52.375" style="491" customWidth="1"/>
    <col min="5899" max="6144" width="9" style="491"/>
    <col min="6145" max="6145" width="9.375" style="491" customWidth="1"/>
    <col min="6146" max="6146" width="24.25" style="491" customWidth="1"/>
    <col min="6147" max="6147" width="50.875" style="491" customWidth="1"/>
    <col min="6148" max="6148" width="15.375" style="491" customWidth="1"/>
    <col min="6149" max="6149" width="19.375" style="491" customWidth="1"/>
    <col min="6150" max="6153" width="7.375" style="491" customWidth="1"/>
    <col min="6154" max="6154" width="52.375" style="491" customWidth="1"/>
    <col min="6155" max="6400" width="9" style="491"/>
    <col min="6401" max="6401" width="9.375" style="491" customWidth="1"/>
    <col min="6402" max="6402" width="24.25" style="491" customWidth="1"/>
    <col min="6403" max="6403" width="50.875" style="491" customWidth="1"/>
    <col min="6404" max="6404" width="15.375" style="491" customWidth="1"/>
    <col min="6405" max="6405" width="19.375" style="491" customWidth="1"/>
    <col min="6406" max="6409" width="7.375" style="491" customWidth="1"/>
    <col min="6410" max="6410" width="52.375" style="491" customWidth="1"/>
    <col min="6411" max="6656" width="9" style="491"/>
    <col min="6657" max="6657" width="9.375" style="491" customWidth="1"/>
    <col min="6658" max="6658" width="24.25" style="491" customWidth="1"/>
    <col min="6659" max="6659" width="50.875" style="491" customWidth="1"/>
    <col min="6660" max="6660" width="15.375" style="491" customWidth="1"/>
    <col min="6661" max="6661" width="19.375" style="491" customWidth="1"/>
    <col min="6662" max="6665" width="7.375" style="491" customWidth="1"/>
    <col min="6666" max="6666" width="52.375" style="491" customWidth="1"/>
    <col min="6667" max="6912" width="9" style="491"/>
    <col min="6913" max="6913" width="9.375" style="491" customWidth="1"/>
    <col min="6914" max="6914" width="24.25" style="491" customWidth="1"/>
    <col min="6915" max="6915" width="50.875" style="491" customWidth="1"/>
    <col min="6916" max="6916" width="15.375" style="491" customWidth="1"/>
    <col min="6917" max="6917" width="19.375" style="491" customWidth="1"/>
    <col min="6918" max="6921" width="7.375" style="491" customWidth="1"/>
    <col min="6922" max="6922" width="52.375" style="491" customWidth="1"/>
    <col min="6923" max="7168" width="9" style="491"/>
    <col min="7169" max="7169" width="9.375" style="491" customWidth="1"/>
    <col min="7170" max="7170" width="24.25" style="491" customWidth="1"/>
    <col min="7171" max="7171" width="50.875" style="491" customWidth="1"/>
    <col min="7172" max="7172" width="15.375" style="491" customWidth="1"/>
    <col min="7173" max="7173" width="19.375" style="491" customWidth="1"/>
    <col min="7174" max="7177" width="7.375" style="491" customWidth="1"/>
    <col min="7178" max="7178" width="52.375" style="491" customWidth="1"/>
    <col min="7179" max="7424" width="9" style="491"/>
    <col min="7425" max="7425" width="9.375" style="491" customWidth="1"/>
    <col min="7426" max="7426" width="24.25" style="491" customWidth="1"/>
    <col min="7427" max="7427" width="50.875" style="491" customWidth="1"/>
    <col min="7428" max="7428" width="15.375" style="491" customWidth="1"/>
    <col min="7429" max="7429" width="19.375" style="491" customWidth="1"/>
    <col min="7430" max="7433" width="7.375" style="491" customWidth="1"/>
    <col min="7434" max="7434" width="52.375" style="491" customWidth="1"/>
    <col min="7435" max="7680" width="9" style="491"/>
    <col min="7681" max="7681" width="9.375" style="491" customWidth="1"/>
    <col min="7682" max="7682" width="24.25" style="491" customWidth="1"/>
    <col min="7683" max="7683" width="50.875" style="491" customWidth="1"/>
    <col min="7684" max="7684" width="15.375" style="491" customWidth="1"/>
    <col min="7685" max="7685" width="19.375" style="491" customWidth="1"/>
    <col min="7686" max="7689" width="7.375" style="491" customWidth="1"/>
    <col min="7690" max="7690" width="52.375" style="491" customWidth="1"/>
    <col min="7691" max="7936" width="9" style="491"/>
    <col min="7937" max="7937" width="9.375" style="491" customWidth="1"/>
    <col min="7938" max="7938" width="24.25" style="491" customWidth="1"/>
    <col min="7939" max="7939" width="50.875" style="491" customWidth="1"/>
    <col min="7940" max="7940" width="15.375" style="491" customWidth="1"/>
    <col min="7941" max="7941" width="19.375" style="491" customWidth="1"/>
    <col min="7942" max="7945" width="7.375" style="491" customWidth="1"/>
    <col min="7946" max="7946" width="52.375" style="491" customWidth="1"/>
    <col min="7947" max="8192" width="9" style="491"/>
    <col min="8193" max="8193" width="9.375" style="491" customWidth="1"/>
    <col min="8194" max="8194" width="24.25" style="491" customWidth="1"/>
    <col min="8195" max="8195" width="50.875" style="491" customWidth="1"/>
    <col min="8196" max="8196" width="15.375" style="491" customWidth="1"/>
    <col min="8197" max="8197" width="19.375" style="491" customWidth="1"/>
    <col min="8198" max="8201" width="7.375" style="491" customWidth="1"/>
    <col min="8202" max="8202" width="52.375" style="491" customWidth="1"/>
    <col min="8203" max="8448" width="9" style="491"/>
    <col min="8449" max="8449" width="9.375" style="491" customWidth="1"/>
    <col min="8450" max="8450" width="24.25" style="491" customWidth="1"/>
    <col min="8451" max="8451" width="50.875" style="491" customWidth="1"/>
    <col min="8452" max="8452" width="15.375" style="491" customWidth="1"/>
    <col min="8453" max="8453" width="19.375" style="491" customWidth="1"/>
    <col min="8454" max="8457" width="7.375" style="491" customWidth="1"/>
    <col min="8458" max="8458" width="52.375" style="491" customWidth="1"/>
    <col min="8459" max="8704" width="9" style="491"/>
    <col min="8705" max="8705" width="9.375" style="491" customWidth="1"/>
    <col min="8706" max="8706" width="24.25" style="491" customWidth="1"/>
    <col min="8707" max="8707" width="50.875" style="491" customWidth="1"/>
    <col min="8708" max="8708" width="15.375" style="491" customWidth="1"/>
    <col min="8709" max="8709" width="19.375" style="491" customWidth="1"/>
    <col min="8710" max="8713" width="7.375" style="491" customWidth="1"/>
    <col min="8714" max="8714" width="52.375" style="491" customWidth="1"/>
    <col min="8715" max="8960" width="9" style="491"/>
    <col min="8961" max="8961" width="9.375" style="491" customWidth="1"/>
    <col min="8962" max="8962" width="24.25" style="491" customWidth="1"/>
    <col min="8963" max="8963" width="50.875" style="491" customWidth="1"/>
    <col min="8964" max="8964" width="15.375" style="491" customWidth="1"/>
    <col min="8965" max="8965" width="19.375" style="491" customWidth="1"/>
    <col min="8966" max="8969" width="7.375" style="491" customWidth="1"/>
    <col min="8970" max="8970" width="52.375" style="491" customWidth="1"/>
    <col min="8971" max="9216" width="9" style="491"/>
    <col min="9217" max="9217" width="9.375" style="491" customWidth="1"/>
    <col min="9218" max="9218" width="24.25" style="491" customWidth="1"/>
    <col min="9219" max="9219" width="50.875" style="491" customWidth="1"/>
    <col min="9220" max="9220" width="15.375" style="491" customWidth="1"/>
    <col min="9221" max="9221" width="19.375" style="491" customWidth="1"/>
    <col min="9222" max="9225" width="7.375" style="491" customWidth="1"/>
    <col min="9226" max="9226" width="52.375" style="491" customWidth="1"/>
    <col min="9227" max="9472" width="9" style="491"/>
    <col min="9473" max="9473" width="9.375" style="491" customWidth="1"/>
    <col min="9474" max="9474" width="24.25" style="491" customWidth="1"/>
    <col min="9475" max="9475" width="50.875" style="491" customWidth="1"/>
    <col min="9476" max="9476" width="15.375" style="491" customWidth="1"/>
    <col min="9477" max="9477" width="19.375" style="491" customWidth="1"/>
    <col min="9478" max="9481" width="7.375" style="491" customWidth="1"/>
    <col min="9482" max="9482" width="52.375" style="491" customWidth="1"/>
    <col min="9483" max="9728" width="9" style="491"/>
    <col min="9729" max="9729" width="9.375" style="491" customWidth="1"/>
    <col min="9730" max="9730" width="24.25" style="491" customWidth="1"/>
    <col min="9731" max="9731" width="50.875" style="491" customWidth="1"/>
    <col min="9732" max="9732" width="15.375" style="491" customWidth="1"/>
    <col min="9733" max="9733" width="19.375" style="491" customWidth="1"/>
    <col min="9734" max="9737" width="7.375" style="491" customWidth="1"/>
    <col min="9738" max="9738" width="52.375" style="491" customWidth="1"/>
    <col min="9739" max="9984" width="9" style="491"/>
    <col min="9985" max="9985" width="9.375" style="491" customWidth="1"/>
    <col min="9986" max="9986" width="24.25" style="491" customWidth="1"/>
    <col min="9987" max="9987" width="50.875" style="491" customWidth="1"/>
    <col min="9988" max="9988" width="15.375" style="491" customWidth="1"/>
    <col min="9989" max="9989" width="19.375" style="491" customWidth="1"/>
    <col min="9990" max="9993" width="7.375" style="491" customWidth="1"/>
    <col min="9994" max="9994" width="52.375" style="491" customWidth="1"/>
    <col min="9995" max="10240" width="9" style="491"/>
    <col min="10241" max="10241" width="9.375" style="491" customWidth="1"/>
    <col min="10242" max="10242" width="24.25" style="491" customWidth="1"/>
    <col min="10243" max="10243" width="50.875" style="491" customWidth="1"/>
    <col min="10244" max="10244" width="15.375" style="491" customWidth="1"/>
    <col min="10245" max="10245" width="19.375" style="491" customWidth="1"/>
    <col min="10246" max="10249" width="7.375" style="491" customWidth="1"/>
    <col min="10250" max="10250" width="52.375" style="491" customWidth="1"/>
    <col min="10251" max="10496" width="9" style="491"/>
    <col min="10497" max="10497" width="9.375" style="491" customWidth="1"/>
    <col min="10498" max="10498" width="24.25" style="491" customWidth="1"/>
    <col min="10499" max="10499" width="50.875" style="491" customWidth="1"/>
    <col min="10500" max="10500" width="15.375" style="491" customWidth="1"/>
    <col min="10501" max="10501" width="19.375" style="491" customWidth="1"/>
    <col min="10502" max="10505" width="7.375" style="491" customWidth="1"/>
    <col min="10506" max="10506" width="52.375" style="491" customWidth="1"/>
    <col min="10507" max="10752" width="9" style="491"/>
    <col min="10753" max="10753" width="9.375" style="491" customWidth="1"/>
    <col min="10754" max="10754" width="24.25" style="491" customWidth="1"/>
    <col min="10755" max="10755" width="50.875" style="491" customWidth="1"/>
    <col min="10756" max="10756" width="15.375" style="491" customWidth="1"/>
    <col min="10757" max="10757" width="19.375" style="491" customWidth="1"/>
    <col min="10758" max="10761" width="7.375" style="491" customWidth="1"/>
    <col min="10762" max="10762" width="52.375" style="491" customWidth="1"/>
    <col min="10763" max="11008" width="9" style="491"/>
    <col min="11009" max="11009" width="9.375" style="491" customWidth="1"/>
    <col min="11010" max="11010" width="24.25" style="491" customWidth="1"/>
    <col min="11011" max="11011" width="50.875" style="491" customWidth="1"/>
    <col min="11012" max="11012" width="15.375" style="491" customWidth="1"/>
    <col min="11013" max="11013" width="19.375" style="491" customWidth="1"/>
    <col min="11014" max="11017" width="7.375" style="491" customWidth="1"/>
    <col min="11018" max="11018" width="52.375" style="491" customWidth="1"/>
    <col min="11019" max="11264" width="9" style="491"/>
    <col min="11265" max="11265" width="9.375" style="491" customWidth="1"/>
    <col min="11266" max="11266" width="24.25" style="491" customWidth="1"/>
    <col min="11267" max="11267" width="50.875" style="491" customWidth="1"/>
    <col min="11268" max="11268" width="15.375" style="491" customWidth="1"/>
    <col min="11269" max="11269" width="19.375" style="491" customWidth="1"/>
    <col min="11270" max="11273" width="7.375" style="491" customWidth="1"/>
    <col min="11274" max="11274" width="52.375" style="491" customWidth="1"/>
    <col min="11275" max="11520" width="9" style="491"/>
    <col min="11521" max="11521" width="9.375" style="491" customWidth="1"/>
    <col min="11522" max="11522" width="24.25" style="491" customWidth="1"/>
    <col min="11523" max="11523" width="50.875" style="491" customWidth="1"/>
    <col min="11524" max="11524" width="15.375" style="491" customWidth="1"/>
    <col min="11525" max="11525" width="19.375" style="491" customWidth="1"/>
    <col min="11526" max="11529" width="7.375" style="491" customWidth="1"/>
    <col min="11530" max="11530" width="52.375" style="491" customWidth="1"/>
    <col min="11531" max="11776" width="9" style="491"/>
    <col min="11777" max="11777" width="9.375" style="491" customWidth="1"/>
    <col min="11778" max="11778" width="24.25" style="491" customWidth="1"/>
    <col min="11779" max="11779" width="50.875" style="491" customWidth="1"/>
    <col min="11780" max="11780" width="15.375" style="491" customWidth="1"/>
    <col min="11781" max="11781" width="19.375" style="491" customWidth="1"/>
    <col min="11782" max="11785" width="7.375" style="491" customWidth="1"/>
    <col min="11786" max="11786" width="52.375" style="491" customWidth="1"/>
    <col min="11787" max="12032" width="9" style="491"/>
    <col min="12033" max="12033" width="9.375" style="491" customWidth="1"/>
    <col min="12034" max="12034" width="24.25" style="491" customWidth="1"/>
    <col min="12035" max="12035" width="50.875" style="491" customWidth="1"/>
    <col min="12036" max="12036" width="15.375" style="491" customWidth="1"/>
    <col min="12037" max="12037" width="19.375" style="491" customWidth="1"/>
    <col min="12038" max="12041" width="7.375" style="491" customWidth="1"/>
    <col min="12042" max="12042" width="52.375" style="491" customWidth="1"/>
    <col min="12043" max="12288" width="9" style="491"/>
    <col min="12289" max="12289" width="9.375" style="491" customWidth="1"/>
    <col min="12290" max="12290" width="24.25" style="491" customWidth="1"/>
    <col min="12291" max="12291" width="50.875" style="491" customWidth="1"/>
    <col min="12292" max="12292" width="15.375" style="491" customWidth="1"/>
    <col min="12293" max="12293" width="19.375" style="491" customWidth="1"/>
    <col min="12294" max="12297" width="7.375" style="491" customWidth="1"/>
    <col min="12298" max="12298" width="52.375" style="491" customWidth="1"/>
    <col min="12299" max="12544" width="9" style="491"/>
    <col min="12545" max="12545" width="9.375" style="491" customWidth="1"/>
    <col min="12546" max="12546" width="24.25" style="491" customWidth="1"/>
    <col min="12547" max="12547" width="50.875" style="491" customWidth="1"/>
    <col min="12548" max="12548" width="15.375" style="491" customWidth="1"/>
    <col min="12549" max="12549" width="19.375" style="491" customWidth="1"/>
    <col min="12550" max="12553" width="7.375" style="491" customWidth="1"/>
    <col min="12554" max="12554" width="52.375" style="491" customWidth="1"/>
    <col min="12555" max="12800" width="9" style="491"/>
    <col min="12801" max="12801" width="9.375" style="491" customWidth="1"/>
    <col min="12802" max="12802" width="24.25" style="491" customWidth="1"/>
    <col min="12803" max="12803" width="50.875" style="491" customWidth="1"/>
    <col min="12804" max="12804" width="15.375" style="491" customWidth="1"/>
    <col min="12805" max="12805" width="19.375" style="491" customWidth="1"/>
    <col min="12806" max="12809" width="7.375" style="491" customWidth="1"/>
    <col min="12810" max="12810" width="52.375" style="491" customWidth="1"/>
    <col min="12811" max="13056" width="9" style="491"/>
    <col min="13057" max="13057" width="9.375" style="491" customWidth="1"/>
    <col min="13058" max="13058" width="24.25" style="491" customWidth="1"/>
    <col min="13059" max="13059" width="50.875" style="491" customWidth="1"/>
    <col min="13060" max="13060" width="15.375" style="491" customWidth="1"/>
    <col min="13061" max="13061" width="19.375" style="491" customWidth="1"/>
    <col min="13062" max="13065" width="7.375" style="491" customWidth="1"/>
    <col min="13066" max="13066" width="52.375" style="491" customWidth="1"/>
    <col min="13067" max="13312" width="9" style="491"/>
    <col min="13313" max="13313" width="9.375" style="491" customWidth="1"/>
    <col min="13314" max="13314" width="24.25" style="491" customWidth="1"/>
    <col min="13315" max="13315" width="50.875" style="491" customWidth="1"/>
    <col min="13316" max="13316" width="15.375" style="491" customWidth="1"/>
    <col min="13317" max="13317" width="19.375" style="491" customWidth="1"/>
    <col min="13318" max="13321" width="7.375" style="491" customWidth="1"/>
    <col min="13322" max="13322" width="52.375" style="491" customWidth="1"/>
    <col min="13323" max="13568" width="9" style="491"/>
    <col min="13569" max="13569" width="9.375" style="491" customWidth="1"/>
    <col min="13570" max="13570" width="24.25" style="491" customWidth="1"/>
    <col min="13571" max="13571" width="50.875" style="491" customWidth="1"/>
    <col min="13572" max="13572" width="15.375" style="491" customWidth="1"/>
    <col min="13573" max="13573" width="19.375" style="491" customWidth="1"/>
    <col min="13574" max="13577" width="7.375" style="491" customWidth="1"/>
    <col min="13578" max="13578" width="52.375" style="491" customWidth="1"/>
    <col min="13579" max="13824" width="9" style="491"/>
    <col min="13825" max="13825" width="9.375" style="491" customWidth="1"/>
    <col min="13826" max="13826" width="24.25" style="491" customWidth="1"/>
    <col min="13827" max="13827" width="50.875" style="491" customWidth="1"/>
    <col min="13828" max="13828" width="15.375" style="491" customWidth="1"/>
    <col min="13829" max="13829" width="19.375" style="491" customWidth="1"/>
    <col min="13830" max="13833" width="7.375" style="491" customWidth="1"/>
    <col min="13834" max="13834" width="52.375" style="491" customWidth="1"/>
    <col min="13835" max="14080" width="9" style="491"/>
    <col min="14081" max="14081" width="9.375" style="491" customWidth="1"/>
    <col min="14082" max="14082" width="24.25" style="491" customWidth="1"/>
    <col min="14083" max="14083" width="50.875" style="491" customWidth="1"/>
    <col min="14084" max="14084" width="15.375" style="491" customWidth="1"/>
    <col min="14085" max="14085" width="19.375" style="491" customWidth="1"/>
    <col min="14086" max="14089" width="7.375" style="491" customWidth="1"/>
    <col min="14090" max="14090" width="52.375" style="491" customWidth="1"/>
    <col min="14091" max="14336" width="9" style="491"/>
    <col min="14337" max="14337" width="9.375" style="491" customWidth="1"/>
    <col min="14338" max="14338" width="24.25" style="491" customWidth="1"/>
    <col min="14339" max="14339" width="50.875" style="491" customWidth="1"/>
    <col min="14340" max="14340" width="15.375" style="491" customWidth="1"/>
    <col min="14341" max="14341" width="19.375" style="491" customWidth="1"/>
    <col min="14342" max="14345" width="7.375" style="491" customWidth="1"/>
    <col min="14346" max="14346" width="52.375" style="491" customWidth="1"/>
    <col min="14347" max="14592" width="9" style="491"/>
    <col min="14593" max="14593" width="9.375" style="491" customWidth="1"/>
    <col min="14594" max="14594" width="24.25" style="491" customWidth="1"/>
    <col min="14595" max="14595" width="50.875" style="491" customWidth="1"/>
    <col min="14596" max="14596" width="15.375" style="491" customWidth="1"/>
    <col min="14597" max="14597" width="19.375" style="491" customWidth="1"/>
    <col min="14598" max="14601" width="7.375" style="491" customWidth="1"/>
    <col min="14602" max="14602" width="52.375" style="491" customWidth="1"/>
    <col min="14603" max="14848" width="9" style="491"/>
    <col min="14849" max="14849" width="9.375" style="491" customWidth="1"/>
    <col min="14850" max="14850" width="24.25" style="491" customWidth="1"/>
    <col min="14851" max="14851" width="50.875" style="491" customWidth="1"/>
    <col min="14852" max="14852" width="15.375" style="491" customWidth="1"/>
    <col min="14853" max="14853" width="19.375" style="491" customWidth="1"/>
    <col min="14854" max="14857" width="7.375" style="491" customWidth="1"/>
    <col min="14858" max="14858" width="52.375" style="491" customWidth="1"/>
    <col min="14859" max="15104" width="9" style="491"/>
    <col min="15105" max="15105" width="9.375" style="491" customWidth="1"/>
    <col min="15106" max="15106" width="24.25" style="491" customWidth="1"/>
    <col min="15107" max="15107" width="50.875" style="491" customWidth="1"/>
    <col min="15108" max="15108" width="15.375" style="491" customWidth="1"/>
    <col min="15109" max="15109" width="19.375" style="491" customWidth="1"/>
    <col min="15110" max="15113" width="7.375" style="491" customWidth="1"/>
    <col min="15114" max="15114" width="52.375" style="491" customWidth="1"/>
    <col min="15115" max="15360" width="9" style="491"/>
    <col min="15361" max="15361" width="9.375" style="491" customWidth="1"/>
    <col min="15362" max="15362" width="24.25" style="491" customWidth="1"/>
    <col min="15363" max="15363" width="50.875" style="491" customWidth="1"/>
    <col min="15364" max="15364" width="15.375" style="491" customWidth="1"/>
    <col min="15365" max="15365" width="19.375" style="491" customWidth="1"/>
    <col min="15366" max="15369" width="7.375" style="491" customWidth="1"/>
    <col min="15370" max="15370" width="52.375" style="491" customWidth="1"/>
    <col min="15371" max="15616" width="9" style="491"/>
    <col min="15617" max="15617" width="9.375" style="491" customWidth="1"/>
    <col min="15618" max="15618" width="24.25" style="491" customWidth="1"/>
    <col min="15619" max="15619" width="50.875" style="491" customWidth="1"/>
    <col min="15620" max="15620" width="15.375" style="491" customWidth="1"/>
    <col min="15621" max="15621" width="19.375" style="491" customWidth="1"/>
    <col min="15622" max="15625" width="7.375" style="491" customWidth="1"/>
    <col min="15626" max="15626" width="52.375" style="491" customWidth="1"/>
    <col min="15627" max="15872" width="9" style="491"/>
    <col min="15873" max="15873" width="9.375" style="491" customWidth="1"/>
    <col min="15874" max="15874" width="24.25" style="491" customWidth="1"/>
    <col min="15875" max="15875" width="50.875" style="491" customWidth="1"/>
    <col min="15876" max="15876" width="15.375" style="491" customWidth="1"/>
    <col min="15877" max="15877" width="19.375" style="491" customWidth="1"/>
    <col min="15878" max="15881" width="7.375" style="491" customWidth="1"/>
    <col min="15882" max="15882" width="52.375" style="491" customWidth="1"/>
    <col min="15883" max="16128" width="9" style="491"/>
    <col min="16129" max="16129" width="9.375" style="491" customWidth="1"/>
    <col min="16130" max="16130" width="24.25" style="491" customWidth="1"/>
    <col min="16131" max="16131" width="50.875" style="491" customWidth="1"/>
    <col min="16132" max="16132" width="15.375" style="491" customWidth="1"/>
    <col min="16133" max="16133" width="19.375" style="491" customWidth="1"/>
    <col min="16134" max="16137" width="7.375" style="491" customWidth="1"/>
    <col min="16138" max="16138" width="52.375" style="491" customWidth="1"/>
    <col min="16139" max="16384" width="9" style="491"/>
  </cols>
  <sheetData>
    <row r="1" spans="1:10">
      <c r="A1" s="1068" t="s">
        <v>1932</v>
      </c>
      <c r="B1" s="1009"/>
      <c r="C1" s="1009"/>
      <c r="D1" s="1009"/>
      <c r="E1" s="1009"/>
      <c r="F1" s="1009"/>
      <c r="G1" s="1009"/>
      <c r="H1" s="1009"/>
      <c r="I1" s="1009"/>
      <c r="J1" s="1009"/>
    </row>
    <row r="3" spans="1:10">
      <c r="A3" s="527" t="s">
        <v>428</v>
      </c>
    </row>
    <row r="4" spans="1:10">
      <c r="A4" s="527" t="s">
        <v>1933</v>
      </c>
    </row>
    <row r="5" spans="1:10">
      <c r="A5" s="527" t="s">
        <v>1934</v>
      </c>
    </row>
    <row r="6" spans="1:10">
      <c r="A6" s="527" t="s">
        <v>1935</v>
      </c>
    </row>
    <row r="7" spans="1:10">
      <c r="A7" s="527" t="s">
        <v>1936</v>
      </c>
    </row>
    <row r="8" spans="1:10">
      <c r="A8" s="527" t="s">
        <v>429</v>
      </c>
    </row>
    <row r="9" spans="1:10">
      <c r="A9" s="527" t="s">
        <v>430</v>
      </c>
    </row>
    <row r="10" spans="1:10" ht="17.25" thickBot="1">
      <c r="A10" s="527" t="s">
        <v>1937</v>
      </c>
      <c r="G10" s="528" t="s">
        <v>1927</v>
      </c>
    </row>
    <row r="11" spans="1:10">
      <c r="A11" s="529" t="s">
        <v>51</v>
      </c>
      <c r="B11" s="530" t="s">
        <v>52</v>
      </c>
      <c r="C11" s="530" t="s">
        <v>53</v>
      </c>
      <c r="D11" s="530" t="s">
        <v>54</v>
      </c>
      <c r="E11" s="1069" t="s">
        <v>55</v>
      </c>
      <c r="F11" s="1072" t="s">
        <v>56</v>
      </c>
      <c r="G11" s="1073"/>
      <c r="H11" s="1072" t="s">
        <v>57</v>
      </c>
      <c r="I11" s="1073"/>
      <c r="J11" s="531" t="s">
        <v>60</v>
      </c>
    </row>
    <row r="12" spans="1:10">
      <c r="A12" s="258" t="s">
        <v>61</v>
      </c>
      <c r="B12" s="259" t="s">
        <v>62</v>
      </c>
      <c r="C12" s="259" t="s">
        <v>63</v>
      </c>
      <c r="D12" s="259" t="s">
        <v>64</v>
      </c>
      <c r="E12" s="1070"/>
      <c r="F12" s="1074" t="s">
        <v>65</v>
      </c>
      <c r="G12" s="1075"/>
      <c r="H12" s="1074" t="s">
        <v>66</v>
      </c>
      <c r="I12" s="1075"/>
      <c r="J12" s="260" t="s">
        <v>69</v>
      </c>
    </row>
    <row r="13" spans="1:10">
      <c r="A13" s="261"/>
      <c r="B13" s="262"/>
      <c r="C13" s="262"/>
      <c r="D13" s="262"/>
      <c r="E13" s="1071"/>
      <c r="F13" s="532" t="s">
        <v>70</v>
      </c>
      <c r="G13" s="532" t="s">
        <v>71</v>
      </c>
      <c r="H13" s="532" t="s">
        <v>70</v>
      </c>
      <c r="I13" s="532" t="s">
        <v>71</v>
      </c>
      <c r="J13" s="263"/>
    </row>
    <row r="14" spans="1:10">
      <c r="A14" s="1050" t="s">
        <v>72</v>
      </c>
      <c r="B14" s="533" t="s">
        <v>1938</v>
      </c>
      <c r="C14" s="533" t="s">
        <v>812</v>
      </c>
      <c r="D14" s="533">
        <v>2</v>
      </c>
      <c r="E14" s="533" t="s">
        <v>75</v>
      </c>
      <c r="F14" s="533">
        <v>2</v>
      </c>
      <c r="G14" s="533"/>
      <c r="H14" s="533"/>
      <c r="I14" s="533"/>
      <c r="J14" s="534"/>
    </row>
    <row r="15" spans="1:10">
      <c r="A15" s="1051"/>
      <c r="B15" s="533" t="s">
        <v>1939</v>
      </c>
      <c r="C15" s="533" t="s">
        <v>814</v>
      </c>
      <c r="D15" s="533">
        <v>2</v>
      </c>
      <c r="E15" s="533" t="s">
        <v>75</v>
      </c>
      <c r="F15" s="533">
        <v>2</v>
      </c>
      <c r="G15" s="533"/>
      <c r="H15" s="533"/>
      <c r="I15" s="533"/>
      <c r="J15" s="534"/>
    </row>
    <row r="16" spans="1:10">
      <c r="A16" s="1051"/>
      <c r="B16" s="533" t="s">
        <v>431</v>
      </c>
      <c r="C16" s="533" t="s">
        <v>432</v>
      </c>
      <c r="D16" s="533">
        <v>1</v>
      </c>
      <c r="E16" s="533" t="s">
        <v>75</v>
      </c>
      <c r="F16" s="533">
        <v>1</v>
      </c>
      <c r="G16" s="533"/>
      <c r="H16" s="533"/>
      <c r="I16" s="533"/>
      <c r="J16" s="534"/>
    </row>
    <row r="17" spans="1:10">
      <c r="A17" s="1052"/>
      <c r="B17" s="533" t="s">
        <v>433</v>
      </c>
      <c r="C17" s="533" t="s">
        <v>434</v>
      </c>
      <c r="D17" s="533">
        <v>1</v>
      </c>
      <c r="E17" s="533" t="s">
        <v>75</v>
      </c>
      <c r="F17" s="533"/>
      <c r="G17" s="533">
        <v>1</v>
      </c>
      <c r="H17" s="533"/>
      <c r="I17" s="533"/>
      <c r="J17" s="534"/>
    </row>
    <row r="18" spans="1:10">
      <c r="A18" s="1053" t="s">
        <v>93</v>
      </c>
      <c r="B18" s="1054"/>
      <c r="C18" s="1055"/>
      <c r="D18" s="533">
        <v>6</v>
      </c>
      <c r="E18" s="533"/>
      <c r="F18" s="533">
        <v>5</v>
      </c>
      <c r="G18" s="533">
        <v>1</v>
      </c>
      <c r="H18" s="533">
        <v>0</v>
      </c>
      <c r="I18" s="533">
        <v>0</v>
      </c>
      <c r="J18" s="535"/>
    </row>
    <row r="19" spans="1:10">
      <c r="A19" s="1050" t="s">
        <v>435</v>
      </c>
      <c r="B19" s="536" t="s">
        <v>444</v>
      </c>
      <c r="C19" s="536" t="s">
        <v>445</v>
      </c>
      <c r="D19" s="536">
        <v>2</v>
      </c>
      <c r="E19" s="536" t="s">
        <v>75</v>
      </c>
      <c r="F19" s="536">
        <v>2</v>
      </c>
      <c r="G19" s="536"/>
      <c r="H19" s="536"/>
      <c r="I19" s="536"/>
      <c r="J19" s="534"/>
    </row>
    <row r="20" spans="1:10">
      <c r="A20" s="1051"/>
      <c r="B20" s="536" t="s">
        <v>476</v>
      </c>
      <c r="C20" s="536" t="s">
        <v>477</v>
      </c>
      <c r="D20" s="536">
        <v>2</v>
      </c>
      <c r="E20" s="536" t="s">
        <v>75</v>
      </c>
      <c r="F20" s="536">
        <v>2</v>
      </c>
      <c r="G20" s="536"/>
      <c r="H20" s="536"/>
      <c r="I20" s="536"/>
      <c r="J20" s="534"/>
    </row>
    <row r="21" spans="1:10">
      <c r="A21" s="1051"/>
      <c r="B21" s="536" t="s">
        <v>446</v>
      </c>
      <c r="C21" s="536" t="s">
        <v>447</v>
      </c>
      <c r="D21" s="536">
        <v>2</v>
      </c>
      <c r="E21" s="536" t="s">
        <v>75</v>
      </c>
      <c r="F21" s="536"/>
      <c r="G21" s="536">
        <v>2</v>
      </c>
      <c r="H21" s="536"/>
      <c r="I21" s="536"/>
      <c r="J21" s="534"/>
    </row>
    <row r="22" spans="1:10" ht="48" customHeight="1">
      <c r="A22" s="1051"/>
      <c r="B22" s="536" t="s">
        <v>1940</v>
      </c>
      <c r="C22" s="536" t="s">
        <v>1941</v>
      </c>
      <c r="D22" s="536">
        <v>2</v>
      </c>
      <c r="E22" s="536" t="s">
        <v>75</v>
      </c>
      <c r="F22" s="536"/>
      <c r="G22" s="536"/>
      <c r="H22" s="536">
        <v>2</v>
      </c>
      <c r="I22" s="536"/>
      <c r="J22" s="266" t="s">
        <v>1942</v>
      </c>
    </row>
    <row r="23" spans="1:10">
      <c r="A23" s="1051"/>
      <c r="B23" s="536" t="s">
        <v>1943</v>
      </c>
      <c r="C23" s="536" t="s">
        <v>1062</v>
      </c>
      <c r="D23" s="536">
        <v>2</v>
      </c>
      <c r="E23" s="536" t="s">
        <v>75</v>
      </c>
      <c r="F23" s="536"/>
      <c r="G23" s="536"/>
      <c r="H23" s="536"/>
      <c r="I23" s="536">
        <v>2</v>
      </c>
      <c r="J23" s="534"/>
    </row>
    <row r="24" spans="1:10">
      <c r="A24" s="1051"/>
      <c r="B24" s="536" t="s">
        <v>462</v>
      </c>
      <c r="C24" s="536" t="s">
        <v>463</v>
      </c>
      <c r="D24" s="536">
        <v>2</v>
      </c>
      <c r="E24" s="536" t="s">
        <v>75</v>
      </c>
      <c r="F24" s="536"/>
      <c r="G24" s="536"/>
      <c r="H24" s="536"/>
      <c r="I24" s="536">
        <v>2</v>
      </c>
      <c r="J24" s="534"/>
    </row>
    <row r="25" spans="1:10">
      <c r="A25" s="1051"/>
      <c r="B25" s="536" t="s">
        <v>436</v>
      </c>
      <c r="C25" s="536" t="s">
        <v>437</v>
      </c>
      <c r="D25" s="536">
        <v>2</v>
      </c>
      <c r="E25" s="536" t="s">
        <v>75</v>
      </c>
      <c r="F25" s="536"/>
      <c r="G25" s="536">
        <v>2</v>
      </c>
      <c r="H25" s="536"/>
      <c r="I25" s="536"/>
      <c r="J25" s="534"/>
    </row>
    <row r="26" spans="1:10">
      <c r="A26" s="1051"/>
      <c r="B26" s="536" t="s">
        <v>438</v>
      </c>
      <c r="C26" s="536" t="s">
        <v>439</v>
      </c>
      <c r="D26" s="536">
        <v>2</v>
      </c>
      <c r="E26" s="536" t="s">
        <v>75</v>
      </c>
      <c r="F26" s="536"/>
      <c r="G26" s="536">
        <v>2</v>
      </c>
      <c r="H26" s="536"/>
      <c r="I26" s="536"/>
      <c r="J26" s="534"/>
    </row>
    <row r="27" spans="1:10">
      <c r="A27" s="1051"/>
      <c r="B27" s="536" t="s">
        <v>440</v>
      </c>
      <c r="C27" s="536" t="s">
        <v>441</v>
      </c>
      <c r="D27" s="536">
        <v>1</v>
      </c>
      <c r="E27" s="536" t="s">
        <v>75</v>
      </c>
      <c r="F27" s="536"/>
      <c r="G27" s="536"/>
      <c r="H27" s="536">
        <v>1</v>
      </c>
      <c r="I27" s="536"/>
      <c r="J27" s="534"/>
    </row>
    <row r="28" spans="1:10">
      <c r="A28" s="1051"/>
      <c r="B28" s="536" t="s">
        <v>442</v>
      </c>
      <c r="C28" s="536" t="s">
        <v>443</v>
      </c>
      <c r="D28" s="536">
        <v>1</v>
      </c>
      <c r="E28" s="536" t="s">
        <v>75</v>
      </c>
      <c r="F28" s="536"/>
      <c r="G28" s="536"/>
      <c r="H28" s="536"/>
      <c r="I28" s="536">
        <v>1</v>
      </c>
      <c r="J28" s="534"/>
    </row>
    <row r="29" spans="1:10">
      <c r="A29" s="1051"/>
      <c r="B29" s="536" t="s">
        <v>448</v>
      </c>
      <c r="C29" s="536" t="s">
        <v>449</v>
      </c>
      <c r="D29" s="536">
        <v>2</v>
      </c>
      <c r="E29" s="536" t="s">
        <v>75</v>
      </c>
      <c r="F29" s="536">
        <v>2</v>
      </c>
      <c r="G29" s="536"/>
      <c r="H29" s="536"/>
      <c r="I29" s="536"/>
      <c r="J29" s="534"/>
    </row>
    <row r="30" spans="1:10">
      <c r="A30" s="1051"/>
      <c r="B30" s="536" t="s">
        <v>450</v>
      </c>
      <c r="C30" s="536" t="s">
        <v>451</v>
      </c>
      <c r="D30" s="536">
        <v>2</v>
      </c>
      <c r="E30" s="536" t="s">
        <v>75</v>
      </c>
      <c r="F30" s="536">
        <v>2</v>
      </c>
      <c r="G30" s="536"/>
      <c r="H30" s="536"/>
      <c r="I30" s="536"/>
      <c r="J30" s="534"/>
    </row>
    <row r="31" spans="1:10">
      <c r="A31" s="1051"/>
      <c r="B31" s="533" t="s">
        <v>452</v>
      </c>
      <c r="C31" s="533" t="s">
        <v>453</v>
      </c>
      <c r="D31" s="533">
        <v>2</v>
      </c>
      <c r="E31" s="533" t="s">
        <v>75</v>
      </c>
      <c r="F31" s="533"/>
      <c r="G31" s="533">
        <v>2</v>
      </c>
      <c r="H31" s="533"/>
      <c r="I31" s="533"/>
      <c r="J31" s="534"/>
    </row>
    <row r="32" spans="1:10">
      <c r="A32" s="1051"/>
      <c r="B32" s="533" t="s">
        <v>454</v>
      </c>
      <c r="C32" s="533" t="s">
        <v>455</v>
      </c>
      <c r="D32" s="533">
        <v>2</v>
      </c>
      <c r="E32" s="533" t="s">
        <v>75</v>
      </c>
      <c r="F32" s="533"/>
      <c r="G32" s="533">
        <v>2</v>
      </c>
      <c r="H32" s="533"/>
      <c r="I32" s="533"/>
      <c r="J32" s="534"/>
    </row>
    <row r="33" spans="1:10">
      <c r="A33" s="1051"/>
      <c r="B33" s="533" t="s">
        <v>456</v>
      </c>
      <c r="C33" s="533" t="s">
        <v>457</v>
      </c>
      <c r="D33" s="533">
        <v>2</v>
      </c>
      <c r="E33" s="533" t="s">
        <v>75</v>
      </c>
      <c r="F33" s="533"/>
      <c r="G33" s="533"/>
      <c r="H33" s="533">
        <v>2</v>
      </c>
      <c r="I33" s="533"/>
      <c r="J33" s="534"/>
    </row>
    <row r="34" spans="1:10">
      <c r="A34" s="1051"/>
      <c r="B34" s="533" t="s">
        <v>458</v>
      </c>
      <c r="C34" s="533" t="s">
        <v>459</v>
      </c>
      <c r="D34" s="533">
        <v>2</v>
      </c>
      <c r="E34" s="533" t="s">
        <v>75</v>
      </c>
      <c r="F34" s="533"/>
      <c r="G34" s="533"/>
      <c r="H34" s="533">
        <v>2</v>
      </c>
      <c r="I34" s="533"/>
      <c r="J34" s="534"/>
    </row>
    <row r="35" spans="1:10">
      <c r="A35" s="1051"/>
      <c r="B35" s="533" t="s">
        <v>460</v>
      </c>
      <c r="C35" s="533" t="s">
        <v>461</v>
      </c>
      <c r="D35" s="533">
        <v>2</v>
      </c>
      <c r="E35" s="533" t="s">
        <v>75</v>
      </c>
      <c r="F35" s="533"/>
      <c r="G35" s="533"/>
      <c r="H35" s="533"/>
      <c r="I35" s="533">
        <v>2</v>
      </c>
      <c r="J35" s="534"/>
    </row>
    <row r="36" spans="1:10">
      <c r="A36" s="1051"/>
      <c r="B36" s="533" t="s">
        <v>464</v>
      </c>
      <c r="C36" s="533" t="s">
        <v>465</v>
      </c>
      <c r="D36" s="533">
        <v>2</v>
      </c>
      <c r="E36" s="533" t="s">
        <v>75</v>
      </c>
      <c r="F36" s="533">
        <v>2</v>
      </c>
      <c r="G36" s="533"/>
      <c r="H36" s="533"/>
      <c r="I36" s="533"/>
      <c r="J36" s="534"/>
    </row>
    <row r="37" spans="1:10">
      <c r="A37" s="1051"/>
      <c r="B37" s="533" t="s">
        <v>466</v>
      </c>
      <c r="C37" s="533" t="s">
        <v>467</v>
      </c>
      <c r="D37" s="533">
        <v>2</v>
      </c>
      <c r="E37" s="533" t="s">
        <v>75</v>
      </c>
      <c r="F37" s="533">
        <v>2</v>
      </c>
      <c r="G37" s="533"/>
      <c r="H37" s="533"/>
      <c r="I37" s="533"/>
      <c r="J37" s="534"/>
    </row>
    <row r="38" spans="1:10">
      <c r="A38" s="1051"/>
      <c r="B38" s="533" t="s">
        <v>468</v>
      </c>
      <c r="C38" s="533" t="s">
        <v>469</v>
      </c>
      <c r="D38" s="533">
        <v>2</v>
      </c>
      <c r="E38" s="533" t="s">
        <v>75</v>
      </c>
      <c r="F38" s="533"/>
      <c r="G38" s="533">
        <v>2</v>
      </c>
      <c r="H38" s="533"/>
      <c r="I38" s="533"/>
      <c r="J38" s="534"/>
    </row>
    <row r="39" spans="1:10">
      <c r="A39" s="1051"/>
      <c r="B39" s="533" t="s">
        <v>470</v>
      </c>
      <c r="C39" s="533" t="s">
        <v>471</v>
      </c>
      <c r="D39" s="533">
        <v>2</v>
      </c>
      <c r="E39" s="533" t="s">
        <v>75</v>
      </c>
      <c r="F39" s="533"/>
      <c r="G39" s="533">
        <v>2</v>
      </c>
      <c r="H39" s="533"/>
      <c r="I39" s="533"/>
      <c r="J39" s="534"/>
    </row>
    <row r="40" spans="1:10">
      <c r="A40" s="1051"/>
      <c r="B40" s="533" t="s">
        <v>472</v>
      </c>
      <c r="C40" s="533" t="s">
        <v>473</v>
      </c>
      <c r="D40" s="533">
        <v>2</v>
      </c>
      <c r="E40" s="533" t="s">
        <v>75</v>
      </c>
      <c r="F40" s="533"/>
      <c r="G40" s="533"/>
      <c r="H40" s="533">
        <v>2</v>
      </c>
      <c r="I40" s="533"/>
      <c r="J40" s="534"/>
    </row>
    <row r="41" spans="1:10">
      <c r="A41" s="1051"/>
      <c r="B41" s="533" t="s">
        <v>474</v>
      </c>
      <c r="C41" s="533" t="s">
        <v>475</v>
      </c>
      <c r="D41" s="533">
        <v>2</v>
      </c>
      <c r="E41" s="533" t="s">
        <v>75</v>
      </c>
      <c r="F41" s="533"/>
      <c r="G41" s="533">
        <v>2</v>
      </c>
      <c r="H41" s="533"/>
      <c r="I41" s="533"/>
      <c r="J41" s="534"/>
    </row>
    <row r="42" spans="1:10">
      <c r="A42" s="1051"/>
      <c r="B42" s="533" t="s">
        <v>478</v>
      </c>
      <c r="C42" s="533" t="s">
        <v>479</v>
      </c>
      <c r="D42" s="533">
        <v>2</v>
      </c>
      <c r="E42" s="533" t="s">
        <v>75</v>
      </c>
      <c r="F42" s="533"/>
      <c r="G42" s="533"/>
      <c r="H42" s="533"/>
      <c r="I42" s="533">
        <v>2</v>
      </c>
      <c r="J42" s="534"/>
    </row>
    <row r="43" spans="1:10">
      <c r="A43" s="1051"/>
      <c r="B43" s="533" t="s">
        <v>480</v>
      </c>
      <c r="C43" s="533" t="s">
        <v>481</v>
      </c>
      <c r="D43" s="533">
        <v>2</v>
      </c>
      <c r="E43" s="533" t="s">
        <v>75</v>
      </c>
      <c r="F43" s="533">
        <v>2</v>
      </c>
      <c r="G43" s="533"/>
      <c r="H43" s="533"/>
      <c r="I43" s="533"/>
      <c r="J43" s="534"/>
    </row>
    <row r="44" spans="1:10">
      <c r="A44" s="1051"/>
      <c r="B44" s="533" t="s">
        <v>482</v>
      </c>
      <c r="C44" s="533" t="s">
        <v>483</v>
      </c>
      <c r="D44" s="533">
        <v>2</v>
      </c>
      <c r="E44" s="533" t="s">
        <v>75</v>
      </c>
      <c r="F44" s="533">
        <v>2</v>
      </c>
      <c r="G44" s="533"/>
      <c r="H44" s="533"/>
      <c r="I44" s="533"/>
      <c r="J44" s="534"/>
    </row>
    <row r="45" spans="1:10">
      <c r="A45" s="1051"/>
      <c r="B45" s="533" t="s">
        <v>484</v>
      </c>
      <c r="C45" s="533" t="s">
        <v>485</v>
      </c>
      <c r="D45" s="533">
        <v>2</v>
      </c>
      <c r="E45" s="533" t="s">
        <v>75</v>
      </c>
      <c r="F45" s="533"/>
      <c r="G45" s="533">
        <v>2</v>
      </c>
      <c r="H45" s="533"/>
      <c r="I45" s="533"/>
      <c r="J45" s="534"/>
    </row>
    <row r="46" spans="1:10">
      <c r="A46" s="1051"/>
      <c r="B46" s="533" t="s">
        <v>486</v>
      </c>
      <c r="C46" s="533" t="s">
        <v>487</v>
      </c>
      <c r="D46" s="533">
        <v>2</v>
      </c>
      <c r="E46" s="533" t="s">
        <v>75</v>
      </c>
      <c r="F46" s="533"/>
      <c r="G46" s="533">
        <v>2</v>
      </c>
      <c r="H46" s="533"/>
      <c r="I46" s="533"/>
      <c r="J46" s="534"/>
    </row>
    <row r="47" spans="1:10">
      <c r="A47" s="1051"/>
      <c r="B47" s="533" t="s">
        <v>488</v>
      </c>
      <c r="C47" s="533" t="s">
        <v>489</v>
      </c>
      <c r="D47" s="533">
        <v>2</v>
      </c>
      <c r="E47" s="533" t="s">
        <v>75</v>
      </c>
      <c r="F47" s="533"/>
      <c r="G47" s="533"/>
      <c r="H47" s="533">
        <v>2</v>
      </c>
      <c r="I47" s="533"/>
      <c r="J47" s="534"/>
    </row>
    <row r="48" spans="1:10">
      <c r="A48" s="1051"/>
      <c r="B48" s="533" t="s">
        <v>490</v>
      </c>
      <c r="C48" s="533" t="s">
        <v>491</v>
      </c>
      <c r="D48" s="533">
        <v>2</v>
      </c>
      <c r="E48" s="533" t="s">
        <v>75</v>
      </c>
      <c r="F48" s="533"/>
      <c r="G48" s="533"/>
      <c r="H48" s="533"/>
      <c r="I48" s="533">
        <v>2</v>
      </c>
      <c r="J48" s="534"/>
    </row>
    <row r="49" spans="1:10">
      <c r="A49" s="1051"/>
      <c r="B49" s="533" t="s">
        <v>492</v>
      </c>
      <c r="C49" s="533" t="s">
        <v>493</v>
      </c>
      <c r="D49" s="533">
        <v>2</v>
      </c>
      <c r="E49" s="533" t="s">
        <v>75</v>
      </c>
      <c r="F49" s="533"/>
      <c r="G49" s="533"/>
      <c r="H49" s="533">
        <v>2</v>
      </c>
      <c r="I49" s="533"/>
      <c r="J49" s="534"/>
    </row>
    <row r="50" spans="1:10">
      <c r="A50" s="1052"/>
      <c r="B50" s="533" t="s">
        <v>494</v>
      </c>
      <c r="C50" s="533" t="s">
        <v>495</v>
      </c>
      <c r="D50" s="533">
        <v>2</v>
      </c>
      <c r="E50" s="533" t="s">
        <v>75</v>
      </c>
      <c r="F50" s="533"/>
      <c r="G50" s="533"/>
      <c r="H50" s="533"/>
      <c r="I50" s="533">
        <v>2</v>
      </c>
      <c r="J50" s="534"/>
    </row>
    <row r="51" spans="1:10">
      <c r="A51" s="1053" t="s">
        <v>496</v>
      </c>
      <c r="B51" s="1054"/>
      <c r="C51" s="1055"/>
      <c r="D51" s="533">
        <v>62</v>
      </c>
      <c r="E51" s="533"/>
      <c r="F51" s="533">
        <v>16</v>
      </c>
      <c r="G51" s="533">
        <v>20</v>
      </c>
      <c r="H51" s="533">
        <v>13</v>
      </c>
      <c r="I51" s="533">
        <v>13</v>
      </c>
      <c r="J51" s="535"/>
    </row>
    <row r="52" spans="1:10">
      <c r="A52" s="1053" t="s">
        <v>201</v>
      </c>
      <c r="B52" s="1054"/>
      <c r="C52" s="1055"/>
      <c r="D52" s="533">
        <v>68</v>
      </c>
      <c r="E52" s="533"/>
      <c r="F52" s="533">
        <v>21</v>
      </c>
      <c r="G52" s="533">
        <v>21</v>
      </c>
      <c r="H52" s="533">
        <v>13</v>
      </c>
      <c r="I52" s="533">
        <v>13</v>
      </c>
      <c r="J52" s="535"/>
    </row>
    <row r="53" spans="1:10">
      <c r="A53" s="1053" t="s">
        <v>202</v>
      </c>
      <c r="B53" s="1054"/>
      <c r="C53" s="1055"/>
      <c r="D53" s="1062">
        <v>6</v>
      </c>
      <c r="E53" s="1063"/>
      <c r="F53" s="1063"/>
      <c r="G53" s="1063"/>
      <c r="H53" s="1063"/>
      <c r="I53" s="1063"/>
      <c r="J53" s="1064"/>
    </row>
    <row r="54" spans="1:10">
      <c r="A54" s="1053" t="s">
        <v>203</v>
      </c>
      <c r="B54" s="1054"/>
      <c r="C54" s="1055"/>
      <c r="D54" s="1062"/>
      <c r="E54" s="1063"/>
      <c r="F54" s="1063"/>
      <c r="G54" s="1063"/>
      <c r="H54" s="1063"/>
      <c r="I54" s="1063"/>
      <c r="J54" s="1064"/>
    </row>
    <row r="55" spans="1:10">
      <c r="A55" s="1053" t="s">
        <v>204</v>
      </c>
      <c r="B55" s="1054"/>
      <c r="C55" s="1055"/>
      <c r="D55" s="1062">
        <v>28</v>
      </c>
      <c r="E55" s="1063"/>
      <c r="F55" s="1063"/>
      <c r="G55" s="1063"/>
      <c r="H55" s="1063"/>
      <c r="I55" s="1063"/>
      <c r="J55" s="1064"/>
    </row>
    <row r="56" spans="1:10">
      <c r="A56" s="1053" t="s">
        <v>205</v>
      </c>
      <c r="B56" s="1054"/>
      <c r="C56" s="1055"/>
      <c r="D56" s="1065"/>
      <c r="E56" s="1066"/>
      <c r="F56" s="1066"/>
      <c r="G56" s="1066"/>
      <c r="H56" s="1066"/>
      <c r="I56" s="1066"/>
      <c r="J56" s="1067"/>
    </row>
    <row r="57" spans="1:10" ht="17.25" thickBot="1">
      <c r="A57" s="1059" t="s">
        <v>206</v>
      </c>
      <c r="B57" s="1060"/>
      <c r="C57" s="1061"/>
      <c r="D57" s="1056"/>
      <c r="E57" s="1057"/>
      <c r="F57" s="1057"/>
      <c r="G57" s="1057"/>
      <c r="H57" s="1057"/>
      <c r="I57" s="1057"/>
      <c r="J57" s="1058"/>
    </row>
  </sheetData>
  <mergeCells count="21">
    <mergeCell ref="A14:A17"/>
    <mergeCell ref="A18:C18"/>
    <mergeCell ref="A1:J1"/>
    <mergeCell ref="E11:E13"/>
    <mergeCell ref="F11:G11"/>
    <mergeCell ref="H11:I11"/>
    <mergeCell ref="F12:G12"/>
    <mergeCell ref="H12:I12"/>
    <mergeCell ref="A19:A50"/>
    <mergeCell ref="A51:C51"/>
    <mergeCell ref="D57:J57"/>
    <mergeCell ref="A57:C57"/>
    <mergeCell ref="A54:C54"/>
    <mergeCell ref="D54:J54"/>
    <mergeCell ref="A55:C55"/>
    <mergeCell ref="D55:J55"/>
    <mergeCell ref="A56:C56"/>
    <mergeCell ref="D56:J56"/>
    <mergeCell ref="A52:C52"/>
    <mergeCell ref="A53:C53"/>
    <mergeCell ref="D53:J53"/>
  </mergeCells>
  <phoneticPr fontId="5" type="noConversion"/>
  <pageMargins left="0.511811023622047" right="0.31496062992126012" top="0.55118110236220508" bottom="0.55118110236220508" header="0.31496062992126012" footer="0.31496062992126012"/>
  <pageSetup paperSize="9" scale="73"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B1" workbookViewId="0">
      <selection activeCell="D28" sqref="D28"/>
    </sheetView>
  </sheetViews>
  <sheetFormatPr defaultRowHeight="16.5"/>
  <cols>
    <col min="1" max="1" width="9.375" style="491" customWidth="1"/>
    <col min="2" max="2" width="12.875" style="491" customWidth="1"/>
    <col min="3" max="3" width="26.75" style="491" customWidth="1"/>
    <col min="4" max="4" width="7.875" style="491" customWidth="1"/>
    <col min="5" max="5" width="9.75" style="491" customWidth="1"/>
    <col min="6" max="9" width="7.375" style="491" customWidth="1"/>
    <col min="10" max="10" width="14.5" style="491" customWidth="1"/>
    <col min="11" max="256" width="9" style="491"/>
    <col min="257" max="257" width="9.375" style="491" customWidth="1"/>
    <col min="258" max="258" width="24.25" style="491" customWidth="1"/>
    <col min="259" max="259" width="50.875" style="491" customWidth="1"/>
    <col min="260" max="260" width="15.375" style="491" customWidth="1"/>
    <col min="261" max="261" width="19.375" style="491" customWidth="1"/>
    <col min="262" max="265" width="7.375" style="491" customWidth="1"/>
    <col min="266" max="266" width="52.375" style="491" customWidth="1"/>
    <col min="267" max="512" width="9" style="491"/>
    <col min="513" max="513" width="9.375" style="491" customWidth="1"/>
    <col min="514" max="514" width="24.25" style="491" customWidth="1"/>
    <col min="515" max="515" width="50.875" style="491" customWidth="1"/>
    <col min="516" max="516" width="15.375" style="491" customWidth="1"/>
    <col min="517" max="517" width="19.375" style="491" customWidth="1"/>
    <col min="518" max="521" width="7.375" style="491" customWidth="1"/>
    <col min="522" max="522" width="52.375" style="491" customWidth="1"/>
    <col min="523" max="768" width="9" style="491"/>
    <col min="769" max="769" width="9.375" style="491" customWidth="1"/>
    <col min="770" max="770" width="24.25" style="491" customWidth="1"/>
    <col min="771" max="771" width="50.875" style="491" customWidth="1"/>
    <col min="772" max="772" width="15.375" style="491" customWidth="1"/>
    <col min="773" max="773" width="19.375" style="491" customWidth="1"/>
    <col min="774" max="777" width="7.375" style="491" customWidth="1"/>
    <col min="778" max="778" width="52.375" style="491" customWidth="1"/>
    <col min="779" max="1024" width="9" style="491"/>
    <col min="1025" max="1025" width="9.375" style="491" customWidth="1"/>
    <col min="1026" max="1026" width="24.25" style="491" customWidth="1"/>
    <col min="1027" max="1027" width="50.875" style="491" customWidth="1"/>
    <col min="1028" max="1028" width="15.375" style="491" customWidth="1"/>
    <col min="1029" max="1029" width="19.375" style="491" customWidth="1"/>
    <col min="1030" max="1033" width="7.375" style="491" customWidth="1"/>
    <col min="1034" max="1034" width="52.375" style="491" customWidth="1"/>
    <col min="1035" max="1280" width="9" style="491"/>
    <col min="1281" max="1281" width="9.375" style="491" customWidth="1"/>
    <col min="1282" max="1282" width="24.25" style="491" customWidth="1"/>
    <col min="1283" max="1283" width="50.875" style="491" customWidth="1"/>
    <col min="1284" max="1284" width="15.375" style="491" customWidth="1"/>
    <col min="1285" max="1285" width="19.375" style="491" customWidth="1"/>
    <col min="1286" max="1289" width="7.375" style="491" customWidth="1"/>
    <col min="1290" max="1290" width="52.375" style="491" customWidth="1"/>
    <col min="1291" max="1536" width="9" style="491"/>
    <col min="1537" max="1537" width="9.375" style="491" customWidth="1"/>
    <col min="1538" max="1538" width="24.25" style="491" customWidth="1"/>
    <col min="1539" max="1539" width="50.875" style="491" customWidth="1"/>
    <col min="1540" max="1540" width="15.375" style="491" customWidth="1"/>
    <col min="1541" max="1541" width="19.375" style="491" customWidth="1"/>
    <col min="1542" max="1545" width="7.375" style="491" customWidth="1"/>
    <col min="1546" max="1546" width="52.375" style="491" customWidth="1"/>
    <col min="1547" max="1792" width="9" style="491"/>
    <col min="1793" max="1793" width="9.375" style="491" customWidth="1"/>
    <col min="1794" max="1794" width="24.25" style="491" customWidth="1"/>
    <col min="1795" max="1795" width="50.875" style="491" customWidth="1"/>
    <col min="1796" max="1796" width="15.375" style="491" customWidth="1"/>
    <col min="1797" max="1797" width="19.375" style="491" customWidth="1"/>
    <col min="1798" max="1801" width="7.375" style="491" customWidth="1"/>
    <col min="1802" max="1802" width="52.375" style="491" customWidth="1"/>
    <col min="1803" max="2048" width="9" style="491"/>
    <col min="2049" max="2049" width="9.375" style="491" customWidth="1"/>
    <col min="2050" max="2050" width="24.25" style="491" customWidth="1"/>
    <col min="2051" max="2051" width="50.875" style="491" customWidth="1"/>
    <col min="2052" max="2052" width="15.375" style="491" customWidth="1"/>
    <col min="2053" max="2053" width="19.375" style="491" customWidth="1"/>
    <col min="2054" max="2057" width="7.375" style="491" customWidth="1"/>
    <col min="2058" max="2058" width="52.375" style="491" customWidth="1"/>
    <col min="2059" max="2304" width="9" style="491"/>
    <col min="2305" max="2305" width="9.375" style="491" customWidth="1"/>
    <col min="2306" max="2306" width="24.25" style="491" customWidth="1"/>
    <col min="2307" max="2307" width="50.875" style="491" customWidth="1"/>
    <col min="2308" max="2308" width="15.375" style="491" customWidth="1"/>
    <col min="2309" max="2309" width="19.375" style="491" customWidth="1"/>
    <col min="2310" max="2313" width="7.375" style="491" customWidth="1"/>
    <col min="2314" max="2314" width="52.375" style="491" customWidth="1"/>
    <col min="2315" max="2560" width="9" style="491"/>
    <col min="2561" max="2561" width="9.375" style="491" customWidth="1"/>
    <col min="2562" max="2562" width="24.25" style="491" customWidth="1"/>
    <col min="2563" max="2563" width="50.875" style="491" customWidth="1"/>
    <col min="2564" max="2564" width="15.375" style="491" customWidth="1"/>
    <col min="2565" max="2565" width="19.375" style="491" customWidth="1"/>
    <col min="2566" max="2569" width="7.375" style="491" customWidth="1"/>
    <col min="2570" max="2570" width="52.375" style="491" customWidth="1"/>
    <col min="2571" max="2816" width="9" style="491"/>
    <col min="2817" max="2817" width="9.375" style="491" customWidth="1"/>
    <col min="2818" max="2818" width="24.25" style="491" customWidth="1"/>
    <col min="2819" max="2819" width="50.875" style="491" customWidth="1"/>
    <col min="2820" max="2820" width="15.375" style="491" customWidth="1"/>
    <col min="2821" max="2821" width="19.375" style="491" customWidth="1"/>
    <col min="2822" max="2825" width="7.375" style="491" customWidth="1"/>
    <col min="2826" max="2826" width="52.375" style="491" customWidth="1"/>
    <col min="2827" max="3072" width="9" style="491"/>
    <col min="3073" max="3073" width="9.375" style="491" customWidth="1"/>
    <col min="3074" max="3074" width="24.25" style="491" customWidth="1"/>
    <col min="3075" max="3075" width="50.875" style="491" customWidth="1"/>
    <col min="3076" max="3076" width="15.375" style="491" customWidth="1"/>
    <col min="3077" max="3077" width="19.375" style="491" customWidth="1"/>
    <col min="3078" max="3081" width="7.375" style="491" customWidth="1"/>
    <col min="3082" max="3082" width="52.375" style="491" customWidth="1"/>
    <col min="3083" max="3328" width="9" style="491"/>
    <col min="3329" max="3329" width="9.375" style="491" customWidth="1"/>
    <col min="3330" max="3330" width="24.25" style="491" customWidth="1"/>
    <col min="3331" max="3331" width="50.875" style="491" customWidth="1"/>
    <col min="3332" max="3332" width="15.375" style="491" customWidth="1"/>
    <col min="3333" max="3333" width="19.375" style="491" customWidth="1"/>
    <col min="3334" max="3337" width="7.375" style="491" customWidth="1"/>
    <col min="3338" max="3338" width="52.375" style="491" customWidth="1"/>
    <col min="3339" max="3584" width="9" style="491"/>
    <col min="3585" max="3585" width="9.375" style="491" customWidth="1"/>
    <col min="3586" max="3586" width="24.25" style="491" customWidth="1"/>
    <col min="3587" max="3587" width="50.875" style="491" customWidth="1"/>
    <col min="3588" max="3588" width="15.375" style="491" customWidth="1"/>
    <col min="3589" max="3589" width="19.375" style="491" customWidth="1"/>
    <col min="3590" max="3593" width="7.375" style="491" customWidth="1"/>
    <col min="3594" max="3594" width="52.375" style="491" customWidth="1"/>
    <col min="3595" max="3840" width="9" style="491"/>
    <col min="3841" max="3841" width="9.375" style="491" customWidth="1"/>
    <col min="3842" max="3842" width="24.25" style="491" customWidth="1"/>
    <col min="3843" max="3843" width="50.875" style="491" customWidth="1"/>
    <col min="3844" max="3844" width="15.375" style="491" customWidth="1"/>
    <col min="3845" max="3845" width="19.375" style="491" customWidth="1"/>
    <col min="3846" max="3849" width="7.375" style="491" customWidth="1"/>
    <col min="3850" max="3850" width="52.375" style="491" customWidth="1"/>
    <col min="3851" max="4096" width="9" style="491"/>
    <col min="4097" max="4097" width="9.375" style="491" customWidth="1"/>
    <col min="4098" max="4098" width="24.25" style="491" customWidth="1"/>
    <col min="4099" max="4099" width="50.875" style="491" customWidth="1"/>
    <col min="4100" max="4100" width="15.375" style="491" customWidth="1"/>
    <col min="4101" max="4101" width="19.375" style="491" customWidth="1"/>
    <col min="4102" max="4105" width="7.375" style="491" customWidth="1"/>
    <col min="4106" max="4106" width="52.375" style="491" customWidth="1"/>
    <col min="4107" max="4352" width="9" style="491"/>
    <col min="4353" max="4353" width="9.375" style="491" customWidth="1"/>
    <col min="4354" max="4354" width="24.25" style="491" customWidth="1"/>
    <col min="4355" max="4355" width="50.875" style="491" customWidth="1"/>
    <col min="4356" max="4356" width="15.375" style="491" customWidth="1"/>
    <col min="4357" max="4357" width="19.375" style="491" customWidth="1"/>
    <col min="4358" max="4361" width="7.375" style="491" customWidth="1"/>
    <col min="4362" max="4362" width="52.375" style="491" customWidth="1"/>
    <col min="4363" max="4608" width="9" style="491"/>
    <col min="4609" max="4609" width="9.375" style="491" customWidth="1"/>
    <col min="4610" max="4610" width="24.25" style="491" customWidth="1"/>
    <col min="4611" max="4611" width="50.875" style="491" customWidth="1"/>
    <col min="4612" max="4612" width="15.375" style="491" customWidth="1"/>
    <col min="4613" max="4613" width="19.375" style="491" customWidth="1"/>
    <col min="4614" max="4617" width="7.375" style="491" customWidth="1"/>
    <col min="4618" max="4618" width="52.375" style="491" customWidth="1"/>
    <col min="4619" max="4864" width="9" style="491"/>
    <col min="4865" max="4865" width="9.375" style="491" customWidth="1"/>
    <col min="4866" max="4866" width="24.25" style="491" customWidth="1"/>
    <col min="4867" max="4867" width="50.875" style="491" customWidth="1"/>
    <col min="4868" max="4868" width="15.375" style="491" customWidth="1"/>
    <col min="4869" max="4869" width="19.375" style="491" customWidth="1"/>
    <col min="4870" max="4873" width="7.375" style="491" customWidth="1"/>
    <col min="4874" max="4874" width="52.375" style="491" customWidth="1"/>
    <col min="4875" max="5120" width="9" style="491"/>
    <col min="5121" max="5121" width="9.375" style="491" customWidth="1"/>
    <col min="5122" max="5122" width="24.25" style="491" customWidth="1"/>
    <col min="5123" max="5123" width="50.875" style="491" customWidth="1"/>
    <col min="5124" max="5124" width="15.375" style="491" customWidth="1"/>
    <col min="5125" max="5125" width="19.375" style="491" customWidth="1"/>
    <col min="5126" max="5129" width="7.375" style="491" customWidth="1"/>
    <col min="5130" max="5130" width="52.375" style="491" customWidth="1"/>
    <col min="5131" max="5376" width="9" style="491"/>
    <col min="5377" max="5377" width="9.375" style="491" customWidth="1"/>
    <col min="5378" max="5378" width="24.25" style="491" customWidth="1"/>
    <col min="5379" max="5379" width="50.875" style="491" customWidth="1"/>
    <col min="5380" max="5380" width="15.375" style="491" customWidth="1"/>
    <col min="5381" max="5381" width="19.375" style="491" customWidth="1"/>
    <col min="5382" max="5385" width="7.375" style="491" customWidth="1"/>
    <col min="5386" max="5386" width="52.375" style="491" customWidth="1"/>
    <col min="5387" max="5632" width="9" style="491"/>
    <col min="5633" max="5633" width="9.375" style="491" customWidth="1"/>
    <col min="5634" max="5634" width="24.25" style="491" customWidth="1"/>
    <col min="5635" max="5635" width="50.875" style="491" customWidth="1"/>
    <col min="5636" max="5636" width="15.375" style="491" customWidth="1"/>
    <col min="5637" max="5637" width="19.375" style="491" customWidth="1"/>
    <col min="5638" max="5641" width="7.375" style="491" customWidth="1"/>
    <col min="5642" max="5642" width="52.375" style="491" customWidth="1"/>
    <col min="5643" max="5888" width="9" style="491"/>
    <col min="5889" max="5889" width="9.375" style="491" customWidth="1"/>
    <col min="5890" max="5890" width="24.25" style="491" customWidth="1"/>
    <col min="5891" max="5891" width="50.875" style="491" customWidth="1"/>
    <col min="5892" max="5892" width="15.375" style="491" customWidth="1"/>
    <col min="5893" max="5893" width="19.375" style="491" customWidth="1"/>
    <col min="5894" max="5897" width="7.375" style="491" customWidth="1"/>
    <col min="5898" max="5898" width="52.375" style="491" customWidth="1"/>
    <col min="5899" max="6144" width="9" style="491"/>
    <col min="6145" max="6145" width="9.375" style="491" customWidth="1"/>
    <col min="6146" max="6146" width="24.25" style="491" customWidth="1"/>
    <col min="6147" max="6147" width="50.875" style="491" customWidth="1"/>
    <col min="6148" max="6148" width="15.375" style="491" customWidth="1"/>
    <col min="6149" max="6149" width="19.375" style="491" customWidth="1"/>
    <col min="6150" max="6153" width="7.375" style="491" customWidth="1"/>
    <col min="6154" max="6154" width="52.375" style="491" customWidth="1"/>
    <col min="6155" max="6400" width="9" style="491"/>
    <col min="6401" max="6401" width="9.375" style="491" customWidth="1"/>
    <col min="6402" max="6402" width="24.25" style="491" customWidth="1"/>
    <col min="6403" max="6403" width="50.875" style="491" customWidth="1"/>
    <col min="6404" max="6404" width="15.375" style="491" customWidth="1"/>
    <col min="6405" max="6405" width="19.375" style="491" customWidth="1"/>
    <col min="6406" max="6409" width="7.375" style="491" customWidth="1"/>
    <col min="6410" max="6410" width="52.375" style="491" customWidth="1"/>
    <col min="6411" max="6656" width="9" style="491"/>
    <col min="6657" max="6657" width="9.375" style="491" customWidth="1"/>
    <col min="6658" max="6658" width="24.25" style="491" customWidth="1"/>
    <col min="6659" max="6659" width="50.875" style="491" customWidth="1"/>
    <col min="6660" max="6660" width="15.375" style="491" customWidth="1"/>
    <col min="6661" max="6661" width="19.375" style="491" customWidth="1"/>
    <col min="6662" max="6665" width="7.375" style="491" customWidth="1"/>
    <col min="6666" max="6666" width="52.375" style="491" customWidth="1"/>
    <col min="6667" max="6912" width="9" style="491"/>
    <col min="6913" max="6913" width="9.375" style="491" customWidth="1"/>
    <col min="6914" max="6914" width="24.25" style="491" customWidth="1"/>
    <col min="6915" max="6915" width="50.875" style="491" customWidth="1"/>
    <col min="6916" max="6916" width="15.375" style="491" customWidth="1"/>
    <col min="6917" max="6917" width="19.375" style="491" customWidth="1"/>
    <col min="6918" max="6921" width="7.375" style="491" customWidth="1"/>
    <col min="6922" max="6922" width="52.375" style="491" customWidth="1"/>
    <col min="6923" max="7168" width="9" style="491"/>
    <col min="7169" max="7169" width="9.375" style="491" customWidth="1"/>
    <col min="7170" max="7170" width="24.25" style="491" customWidth="1"/>
    <col min="7171" max="7171" width="50.875" style="491" customWidth="1"/>
    <col min="7172" max="7172" width="15.375" style="491" customWidth="1"/>
    <col min="7173" max="7173" width="19.375" style="491" customWidth="1"/>
    <col min="7174" max="7177" width="7.375" style="491" customWidth="1"/>
    <col min="7178" max="7178" width="52.375" style="491" customWidth="1"/>
    <col min="7179" max="7424" width="9" style="491"/>
    <col min="7425" max="7425" width="9.375" style="491" customWidth="1"/>
    <col min="7426" max="7426" width="24.25" style="491" customWidth="1"/>
    <col min="7427" max="7427" width="50.875" style="491" customWidth="1"/>
    <col min="7428" max="7428" width="15.375" style="491" customWidth="1"/>
    <col min="7429" max="7429" width="19.375" style="491" customWidth="1"/>
    <col min="7430" max="7433" width="7.375" style="491" customWidth="1"/>
    <col min="7434" max="7434" width="52.375" style="491" customWidth="1"/>
    <col min="7435" max="7680" width="9" style="491"/>
    <col min="7681" max="7681" width="9.375" style="491" customWidth="1"/>
    <col min="7682" max="7682" width="24.25" style="491" customWidth="1"/>
    <col min="7683" max="7683" width="50.875" style="491" customWidth="1"/>
    <col min="7684" max="7684" width="15.375" style="491" customWidth="1"/>
    <col min="7685" max="7685" width="19.375" style="491" customWidth="1"/>
    <col min="7686" max="7689" width="7.375" style="491" customWidth="1"/>
    <col min="7690" max="7690" width="52.375" style="491" customWidth="1"/>
    <col min="7691" max="7936" width="9" style="491"/>
    <col min="7937" max="7937" width="9.375" style="491" customWidth="1"/>
    <col min="7938" max="7938" width="24.25" style="491" customWidth="1"/>
    <col min="7939" max="7939" width="50.875" style="491" customWidth="1"/>
    <col min="7940" max="7940" width="15.375" style="491" customWidth="1"/>
    <col min="7941" max="7941" width="19.375" style="491" customWidth="1"/>
    <col min="7942" max="7945" width="7.375" style="491" customWidth="1"/>
    <col min="7946" max="7946" width="52.375" style="491" customWidth="1"/>
    <col min="7947" max="8192" width="9" style="491"/>
    <col min="8193" max="8193" width="9.375" style="491" customWidth="1"/>
    <col min="8194" max="8194" width="24.25" style="491" customWidth="1"/>
    <col min="8195" max="8195" width="50.875" style="491" customWidth="1"/>
    <col min="8196" max="8196" width="15.375" style="491" customWidth="1"/>
    <col min="8197" max="8197" width="19.375" style="491" customWidth="1"/>
    <col min="8198" max="8201" width="7.375" style="491" customWidth="1"/>
    <col min="8202" max="8202" width="52.375" style="491" customWidth="1"/>
    <col min="8203" max="8448" width="9" style="491"/>
    <col min="8449" max="8449" width="9.375" style="491" customWidth="1"/>
    <col min="8450" max="8450" width="24.25" style="491" customWidth="1"/>
    <col min="8451" max="8451" width="50.875" style="491" customWidth="1"/>
    <col min="8452" max="8452" width="15.375" style="491" customWidth="1"/>
    <col min="8453" max="8453" width="19.375" style="491" customWidth="1"/>
    <col min="8454" max="8457" width="7.375" style="491" customWidth="1"/>
    <col min="8458" max="8458" width="52.375" style="491" customWidth="1"/>
    <col min="8459" max="8704" width="9" style="491"/>
    <col min="8705" max="8705" width="9.375" style="491" customWidth="1"/>
    <col min="8706" max="8706" width="24.25" style="491" customWidth="1"/>
    <col min="8707" max="8707" width="50.875" style="491" customWidth="1"/>
    <col min="8708" max="8708" width="15.375" style="491" customWidth="1"/>
    <col min="8709" max="8709" width="19.375" style="491" customWidth="1"/>
    <col min="8710" max="8713" width="7.375" style="491" customWidth="1"/>
    <col min="8714" max="8714" width="52.375" style="491" customWidth="1"/>
    <col min="8715" max="8960" width="9" style="491"/>
    <col min="8961" max="8961" width="9.375" style="491" customWidth="1"/>
    <col min="8962" max="8962" width="24.25" style="491" customWidth="1"/>
    <col min="8963" max="8963" width="50.875" style="491" customWidth="1"/>
    <col min="8964" max="8964" width="15.375" style="491" customWidth="1"/>
    <col min="8965" max="8965" width="19.375" style="491" customWidth="1"/>
    <col min="8966" max="8969" width="7.375" style="491" customWidth="1"/>
    <col min="8970" max="8970" width="52.375" style="491" customWidth="1"/>
    <col min="8971" max="9216" width="9" style="491"/>
    <col min="9217" max="9217" width="9.375" style="491" customWidth="1"/>
    <col min="9218" max="9218" width="24.25" style="491" customWidth="1"/>
    <col min="9219" max="9219" width="50.875" style="491" customWidth="1"/>
    <col min="9220" max="9220" width="15.375" style="491" customWidth="1"/>
    <col min="9221" max="9221" width="19.375" style="491" customWidth="1"/>
    <col min="9222" max="9225" width="7.375" style="491" customWidth="1"/>
    <col min="9226" max="9226" width="52.375" style="491" customWidth="1"/>
    <col min="9227" max="9472" width="9" style="491"/>
    <col min="9473" max="9473" width="9.375" style="491" customWidth="1"/>
    <col min="9474" max="9474" width="24.25" style="491" customWidth="1"/>
    <col min="9475" max="9475" width="50.875" style="491" customWidth="1"/>
    <col min="9476" max="9476" width="15.375" style="491" customWidth="1"/>
    <col min="9477" max="9477" width="19.375" style="491" customWidth="1"/>
    <col min="9478" max="9481" width="7.375" style="491" customWidth="1"/>
    <col min="9482" max="9482" width="52.375" style="491" customWidth="1"/>
    <col min="9483" max="9728" width="9" style="491"/>
    <col min="9729" max="9729" width="9.375" style="491" customWidth="1"/>
    <col min="9730" max="9730" width="24.25" style="491" customWidth="1"/>
    <col min="9731" max="9731" width="50.875" style="491" customWidth="1"/>
    <col min="9732" max="9732" width="15.375" style="491" customWidth="1"/>
    <col min="9733" max="9733" width="19.375" style="491" customWidth="1"/>
    <col min="9734" max="9737" width="7.375" style="491" customWidth="1"/>
    <col min="9738" max="9738" width="52.375" style="491" customWidth="1"/>
    <col min="9739" max="9984" width="9" style="491"/>
    <col min="9985" max="9985" width="9.375" style="491" customWidth="1"/>
    <col min="9986" max="9986" width="24.25" style="491" customWidth="1"/>
    <col min="9987" max="9987" width="50.875" style="491" customWidth="1"/>
    <col min="9988" max="9988" width="15.375" style="491" customWidth="1"/>
    <col min="9989" max="9989" width="19.375" style="491" customWidth="1"/>
    <col min="9990" max="9993" width="7.375" style="491" customWidth="1"/>
    <col min="9994" max="9994" width="52.375" style="491" customWidth="1"/>
    <col min="9995" max="10240" width="9" style="491"/>
    <col min="10241" max="10241" width="9.375" style="491" customWidth="1"/>
    <col min="10242" max="10242" width="24.25" style="491" customWidth="1"/>
    <col min="10243" max="10243" width="50.875" style="491" customWidth="1"/>
    <col min="10244" max="10244" width="15.375" style="491" customWidth="1"/>
    <col min="10245" max="10245" width="19.375" style="491" customWidth="1"/>
    <col min="10246" max="10249" width="7.375" style="491" customWidth="1"/>
    <col min="10250" max="10250" width="52.375" style="491" customWidth="1"/>
    <col min="10251" max="10496" width="9" style="491"/>
    <col min="10497" max="10497" width="9.375" style="491" customWidth="1"/>
    <col min="10498" max="10498" width="24.25" style="491" customWidth="1"/>
    <col min="10499" max="10499" width="50.875" style="491" customWidth="1"/>
    <col min="10500" max="10500" width="15.375" style="491" customWidth="1"/>
    <col min="10501" max="10501" width="19.375" style="491" customWidth="1"/>
    <col min="10502" max="10505" width="7.375" style="491" customWidth="1"/>
    <col min="10506" max="10506" width="52.375" style="491" customWidth="1"/>
    <col min="10507" max="10752" width="9" style="491"/>
    <col min="10753" max="10753" width="9.375" style="491" customWidth="1"/>
    <col min="10754" max="10754" width="24.25" style="491" customWidth="1"/>
    <col min="10755" max="10755" width="50.875" style="491" customWidth="1"/>
    <col min="10756" max="10756" width="15.375" style="491" customWidth="1"/>
    <col min="10757" max="10757" width="19.375" style="491" customWidth="1"/>
    <col min="10758" max="10761" width="7.375" style="491" customWidth="1"/>
    <col min="10762" max="10762" width="52.375" style="491" customWidth="1"/>
    <col min="10763" max="11008" width="9" style="491"/>
    <col min="11009" max="11009" width="9.375" style="491" customWidth="1"/>
    <col min="11010" max="11010" width="24.25" style="491" customWidth="1"/>
    <col min="11011" max="11011" width="50.875" style="491" customWidth="1"/>
    <col min="11012" max="11012" width="15.375" style="491" customWidth="1"/>
    <col min="11013" max="11013" width="19.375" style="491" customWidth="1"/>
    <col min="11014" max="11017" width="7.375" style="491" customWidth="1"/>
    <col min="11018" max="11018" width="52.375" style="491" customWidth="1"/>
    <col min="11019" max="11264" width="9" style="491"/>
    <col min="11265" max="11265" width="9.375" style="491" customWidth="1"/>
    <col min="11266" max="11266" width="24.25" style="491" customWidth="1"/>
    <col min="11267" max="11267" width="50.875" style="491" customWidth="1"/>
    <col min="11268" max="11268" width="15.375" style="491" customWidth="1"/>
    <col min="11269" max="11269" width="19.375" style="491" customWidth="1"/>
    <col min="11270" max="11273" width="7.375" style="491" customWidth="1"/>
    <col min="11274" max="11274" width="52.375" style="491" customWidth="1"/>
    <col min="11275" max="11520" width="9" style="491"/>
    <col min="11521" max="11521" width="9.375" style="491" customWidth="1"/>
    <col min="11522" max="11522" width="24.25" style="491" customWidth="1"/>
    <col min="11523" max="11523" width="50.875" style="491" customWidth="1"/>
    <col min="11524" max="11524" width="15.375" style="491" customWidth="1"/>
    <col min="11525" max="11525" width="19.375" style="491" customWidth="1"/>
    <col min="11526" max="11529" width="7.375" style="491" customWidth="1"/>
    <col min="11530" max="11530" width="52.375" style="491" customWidth="1"/>
    <col min="11531" max="11776" width="9" style="491"/>
    <col min="11777" max="11777" width="9.375" style="491" customWidth="1"/>
    <col min="11778" max="11778" width="24.25" style="491" customWidth="1"/>
    <col min="11779" max="11779" width="50.875" style="491" customWidth="1"/>
    <col min="11780" max="11780" width="15.375" style="491" customWidth="1"/>
    <col min="11781" max="11781" width="19.375" style="491" customWidth="1"/>
    <col min="11782" max="11785" width="7.375" style="491" customWidth="1"/>
    <col min="11786" max="11786" width="52.375" style="491" customWidth="1"/>
    <col min="11787" max="12032" width="9" style="491"/>
    <col min="12033" max="12033" width="9.375" style="491" customWidth="1"/>
    <col min="12034" max="12034" width="24.25" style="491" customWidth="1"/>
    <col min="12035" max="12035" width="50.875" style="491" customWidth="1"/>
    <col min="12036" max="12036" width="15.375" style="491" customWidth="1"/>
    <col min="12037" max="12037" width="19.375" style="491" customWidth="1"/>
    <col min="12038" max="12041" width="7.375" style="491" customWidth="1"/>
    <col min="12042" max="12042" width="52.375" style="491" customWidth="1"/>
    <col min="12043" max="12288" width="9" style="491"/>
    <col min="12289" max="12289" width="9.375" style="491" customWidth="1"/>
    <col min="12290" max="12290" width="24.25" style="491" customWidth="1"/>
    <col min="12291" max="12291" width="50.875" style="491" customWidth="1"/>
    <col min="12292" max="12292" width="15.375" style="491" customWidth="1"/>
    <col min="12293" max="12293" width="19.375" style="491" customWidth="1"/>
    <col min="12294" max="12297" width="7.375" style="491" customWidth="1"/>
    <col min="12298" max="12298" width="52.375" style="491" customWidth="1"/>
    <col min="12299" max="12544" width="9" style="491"/>
    <col min="12545" max="12545" width="9.375" style="491" customWidth="1"/>
    <col min="12546" max="12546" width="24.25" style="491" customWidth="1"/>
    <col min="12547" max="12547" width="50.875" style="491" customWidth="1"/>
    <col min="12548" max="12548" width="15.375" style="491" customWidth="1"/>
    <col min="12549" max="12549" width="19.375" style="491" customWidth="1"/>
    <col min="12550" max="12553" width="7.375" style="491" customWidth="1"/>
    <col min="12554" max="12554" width="52.375" style="491" customWidth="1"/>
    <col min="12555" max="12800" width="9" style="491"/>
    <col min="12801" max="12801" width="9.375" style="491" customWidth="1"/>
    <col min="12802" max="12802" width="24.25" style="491" customWidth="1"/>
    <col min="12803" max="12803" width="50.875" style="491" customWidth="1"/>
    <col min="12804" max="12804" width="15.375" style="491" customWidth="1"/>
    <col min="12805" max="12805" width="19.375" style="491" customWidth="1"/>
    <col min="12806" max="12809" width="7.375" style="491" customWidth="1"/>
    <col min="12810" max="12810" width="52.375" style="491" customWidth="1"/>
    <col min="12811" max="13056" width="9" style="491"/>
    <col min="13057" max="13057" width="9.375" style="491" customWidth="1"/>
    <col min="13058" max="13058" width="24.25" style="491" customWidth="1"/>
    <col min="13059" max="13059" width="50.875" style="491" customWidth="1"/>
    <col min="13060" max="13060" width="15.375" style="491" customWidth="1"/>
    <col min="13061" max="13061" width="19.375" style="491" customWidth="1"/>
    <col min="13062" max="13065" width="7.375" style="491" customWidth="1"/>
    <col min="13066" max="13066" width="52.375" style="491" customWidth="1"/>
    <col min="13067" max="13312" width="9" style="491"/>
    <col min="13313" max="13313" width="9.375" style="491" customWidth="1"/>
    <col min="13314" max="13314" width="24.25" style="491" customWidth="1"/>
    <col min="13315" max="13315" width="50.875" style="491" customWidth="1"/>
    <col min="13316" max="13316" width="15.375" style="491" customWidth="1"/>
    <col min="13317" max="13317" width="19.375" style="491" customWidth="1"/>
    <col min="13318" max="13321" width="7.375" style="491" customWidth="1"/>
    <col min="13322" max="13322" width="52.375" style="491" customWidth="1"/>
    <col min="13323" max="13568" width="9" style="491"/>
    <col min="13569" max="13569" width="9.375" style="491" customWidth="1"/>
    <col min="13570" max="13570" width="24.25" style="491" customWidth="1"/>
    <col min="13571" max="13571" width="50.875" style="491" customWidth="1"/>
    <col min="13572" max="13572" width="15.375" style="491" customWidth="1"/>
    <col min="13573" max="13573" width="19.375" style="491" customWidth="1"/>
    <col min="13574" max="13577" width="7.375" style="491" customWidth="1"/>
    <col min="13578" max="13578" width="52.375" style="491" customWidth="1"/>
    <col min="13579" max="13824" width="9" style="491"/>
    <col min="13825" max="13825" width="9.375" style="491" customWidth="1"/>
    <col min="13826" max="13826" width="24.25" style="491" customWidth="1"/>
    <col min="13827" max="13827" width="50.875" style="491" customWidth="1"/>
    <col min="13828" max="13828" width="15.375" style="491" customWidth="1"/>
    <col min="13829" max="13829" width="19.375" style="491" customWidth="1"/>
    <col min="13830" max="13833" width="7.375" style="491" customWidth="1"/>
    <col min="13834" max="13834" width="52.375" style="491" customWidth="1"/>
    <col min="13835" max="14080" width="9" style="491"/>
    <col min="14081" max="14081" width="9.375" style="491" customWidth="1"/>
    <col min="14082" max="14082" width="24.25" style="491" customWidth="1"/>
    <col min="14083" max="14083" width="50.875" style="491" customWidth="1"/>
    <col min="14084" max="14084" width="15.375" style="491" customWidth="1"/>
    <col min="14085" max="14085" width="19.375" style="491" customWidth="1"/>
    <col min="14086" max="14089" width="7.375" style="491" customWidth="1"/>
    <col min="14090" max="14090" width="52.375" style="491" customWidth="1"/>
    <col min="14091" max="14336" width="9" style="491"/>
    <col min="14337" max="14337" width="9.375" style="491" customWidth="1"/>
    <col min="14338" max="14338" width="24.25" style="491" customWidth="1"/>
    <col min="14339" max="14339" width="50.875" style="491" customWidth="1"/>
    <col min="14340" max="14340" width="15.375" style="491" customWidth="1"/>
    <col min="14341" max="14341" width="19.375" style="491" customWidth="1"/>
    <col min="14342" max="14345" width="7.375" style="491" customWidth="1"/>
    <col min="14346" max="14346" width="52.375" style="491" customWidth="1"/>
    <col min="14347" max="14592" width="9" style="491"/>
    <col min="14593" max="14593" width="9.375" style="491" customWidth="1"/>
    <col min="14594" max="14594" width="24.25" style="491" customWidth="1"/>
    <col min="14595" max="14595" width="50.875" style="491" customWidth="1"/>
    <col min="14596" max="14596" width="15.375" style="491" customWidth="1"/>
    <col min="14597" max="14597" width="19.375" style="491" customWidth="1"/>
    <col min="14598" max="14601" width="7.375" style="491" customWidth="1"/>
    <col min="14602" max="14602" width="52.375" style="491" customWidth="1"/>
    <col min="14603" max="14848" width="9" style="491"/>
    <col min="14849" max="14849" width="9.375" style="491" customWidth="1"/>
    <col min="14850" max="14850" width="24.25" style="491" customWidth="1"/>
    <col min="14851" max="14851" width="50.875" style="491" customWidth="1"/>
    <col min="14852" max="14852" width="15.375" style="491" customWidth="1"/>
    <col min="14853" max="14853" width="19.375" style="491" customWidth="1"/>
    <col min="14854" max="14857" width="7.375" style="491" customWidth="1"/>
    <col min="14858" max="14858" width="52.375" style="491" customWidth="1"/>
    <col min="14859" max="15104" width="9" style="491"/>
    <col min="15105" max="15105" width="9.375" style="491" customWidth="1"/>
    <col min="15106" max="15106" width="24.25" style="491" customWidth="1"/>
    <col min="15107" max="15107" width="50.875" style="491" customWidth="1"/>
    <col min="15108" max="15108" width="15.375" style="491" customWidth="1"/>
    <col min="15109" max="15109" width="19.375" style="491" customWidth="1"/>
    <col min="15110" max="15113" width="7.375" style="491" customWidth="1"/>
    <col min="15114" max="15114" width="52.375" style="491" customWidth="1"/>
    <col min="15115" max="15360" width="9" style="491"/>
    <col min="15361" max="15361" width="9.375" style="491" customWidth="1"/>
    <col min="15362" max="15362" width="24.25" style="491" customWidth="1"/>
    <col min="15363" max="15363" width="50.875" style="491" customWidth="1"/>
    <col min="15364" max="15364" width="15.375" style="491" customWidth="1"/>
    <col min="15365" max="15365" width="19.375" style="491" customWidth="1"/>
    <col min="15366" max="15369" width="7.375" style="491" customWidth="1"/>
    <col min="15370" max="15370" width="52.375" style="491" customWidth="1"/>
    <col min="15371" max="15616" width="9" style="491"/>
    <col min="15617" max="15617" width="9.375" style="491" customWidth="1"/>
    <col min="15618" max="15618" width="24.25" style="491" customWidth="1"/>
    <col min="15619" max="15619" width="50.875" style="491" customWidth="1"/>
    <col min="15620" max="15620" width="15.375" style="491" customWidth="1"/>
    <col min="15621" max="15621" width="19.375" style="491" customWidth="1"/>
    <col min="15622" max="15625" width="7.375" style="491" customWidth="1"/>
    <col min="15626" max="15626" width="52.375" style="491" customWidth="1"/>
    <col min="15627" max="15872" width="9" style="491"/>
    <col min="15873" max="15873" width="9.375" style="491" customWidth="1"/>
    <col min="15874" max="15874" width="24.25" style="491" customWidth="1"/>
    <col min="15875" max="15875" width="50.875" style="491" customWidth="1"/>
    <col min="15876" max="15876" width="15.375" style="491" customWidth="1"/>
    <col min="15877" max="15877" width="19.375" style="491" customWidth="1"/>
    <col min="15878" max="15881" width="7.375" style="491" customWidth="1"/>
    <col min="15882" max="15882" width="52.375" style="491" customWidth="1"/>
    <col min="15883" max="16128" width="9" style="491"/>
    <col min="16129" max="16129" width="9.375" style="491" customWidth="1"/>
    <col min="16130" max="16130" width="24.25" style="491" customWidth="1"/>
    <col min="16131" max="16131" width="50.875" style="491" customWidth="1"/>
    <col min="16132" max="16132" width="15.375" style="491" customWidth="1"/>
    <col min="16133" max="16133" width="19.375" style="491" customWidth="1"/>
    <col min="16134" max="16137" width="7.375" style="491" customWidth="1"/>
    <col min="16138" max="16138" width="52.375" style="491" customWidth="1"/>
    <col min="16139" max="16384" width="9" style="491"/>
  </cols>
  <sheetData>
    <row r="1" spans="1:10">
      <c r="A1" s="1068" t="s">
        <v>1944</v>
      </c>
      <c r="B1" s="1009"/>
      <c r="C1" s="1009"/>
      <c r="D1" s="1009"/>
      <c r="E1" s="1009"/>
      <c r="F1" s="1009"/>
      <c r="G1" s="1009"/>
      <c r="H1" s="1009"/>
      <c r="I1" s="1009"/>
      <c r="J1" s="1009"/>
    </row>
    <row r="3" spans="1:10">
      <c r="A3" s="527" t="s">
        <v>428</v>
      </c>
    </row>
    <row r="4" spans="1:10">
      <c r="A4" s="527" t="s">
        <v>1933</v>
      </c>
    </row>
    <row r="5" spans="1:10">
      <c r="A5" s="527" t="s">
        <v>1934</v>
      </c>
    </row>
    <row r="6" spans="1:10">
      <c r="A6" s="527" t="s">
        <v>1935</v>
      </c>
    </row>
    <row r="7" spans="1:10">
      <c r="A7" s="527" t="s">
        <v>1936</v>
      </c>
    </row>
    <row r="8" spans="1:10">
      <c r="A8" s="527" t="s">
        <v>429</v>
      </c>
    </row>
    <row r="9" spans="1:10">
      <c r="A9" s="527" t="s">
        <v>430</v>
      </c>
    </row>
    <row r="10" spans="1:10" ht="17.25" thickBot="1">
      <c r="A10" s="527" t="s">
        <v>1937</v>
      </c>
      <c r="H10" s="528" t="s">
        <v>1945</v>
      </c>
    </row>
    <row r="11" spans="1:10">
      <c r="A11" s="529" t="s">
        <v>51</v>
      </c>
      <c r="B11" s="530" t="s">
        <v>52</v>
      </c>
      <c r="C11" s="530" t="s">
        <v>53</v>
      </c>
      <c r="D11" s="530" t="s">
        <v>54</v>
      </c>
      <c r="E11" s="1069" t="s">
        <v>55</v>
      </c>
      <c r="F11" s="1072" t="s">
        <v>56</v>
      </c>
      <c r="G11" s="1073"/>
      <c r="H11" s="1072" t="s">
        <v>57</v>
      </c>
      <c r="I11" s="1073"/>
      <c r="J11" s="531" t="s">
        <v>60</v>
      </c>
    </row>
    <row r="12" spans="1:10">
      <c r="A12" s="258" t="s">
        <v>61</v>
      </c>
      <c r="B12" s="259" t="s">
        <v>62</v>
      </c>
      <c r="C12" s="259" t="s">
        <v>63</v>
      </c>
      <c r="D12" s="259" t="s">
        <v>64</v>
      </c>
      <c r="E12" s="1070"/>
      <c r="F12" s="1074" t="s">
        <v>65</v>
      </c>
      <c r="G12" s="1075"/>
      <c r="H12" s="1074" t="s">
        <v>66</v>
      </c>
      <c r="I12" s="1075"/>
      <c r="J12" s="260" t="s">
        <v>69</v>
      </c>
    </row>
    <row r="13" spans="1:10">
      <c r="A13" s="261"/>
      <c r="B13" s="262"/>
      <c r="C13" s="262"/>
      <c r="D13" s="262"/>
      <c r="E13" s="1071"/>
      <c r="F13" s="532" t="s">
        <v>70</v>
      </c>
      <c r="G13" s="532" t="s">
        <v>71</v>
      </c>
      <c r="H13" s="532" t="s">
        <v>70</v>
      </c>
      <c r="I13" s="532" t="s">
        <v>71</v>
      </c>
      <c r="J13" s="263"/>
    </row>
    <row r="14" spans="1:10">
      <c r="A14" s="1050" t="s">
        <v>72</v>
      </c>
      <c r="B14" s="533" t="s">
        <v>1938</v>
      </c>
      <c r="C14" s="533" t="s">
        <v>812</v>
      </c>
      <c r="D14" s="533">
        <v>2</v>
      </c>
      <c r="E14" s="533" t="s">
        <v>75</v>
      </c>
      <c r="F14" s="533">
        <v>2</v>
      </c>
      <c r="G14" s="533"/>
      <c r="H14" s="533"/>
      <c r="I14" s="533"/>
      <c r="J14" s="534"/>
    </row>
    <row r="15" spans="1:10">
      <c r="A15" s="1051"/>
      <c r="B15" s="533" t="s">
        <v>1939</v>
      </c>
      <c r="C15" s="533" t="s">
        <v>814</v>
      </c>
      <c r="D15" s="533">
        <v>2</v>
      </c>
      <c r="E15" s="533" t="s">
        <v>75</v>
      </c>
      <c r="F15" s="533">
        <v>2</v>
      </c>
      <c r="G15" s="533"/>
      <c r="H15" s="533"/>
      <c r="I15" s="533"/>
      <c r="J15" s="534"/>
    </row>
    <row r="16" spans="1:10">
      <c r="A16" s="1051"/>
      <c r="B16" s="533" t="s">
        <v>431</v>
      </c>
      <c r="C16" s="533" t="s">
        <v>432</v>
      </c>
      <c r="D16" s="533">
        <v>1</v>
      </c>
      <c r="E16" s="533" t="s">
        <v>75</v>
      </c>
      <c r="F16" s="533">
        <v>1</v>
      </c>
      <c r="G16" s="533"/>
      <c r="H16" s="533"/>
      <c r="I16" s="533"/>
      <c r="J16" s="534"/>
    </row>
    <row r="17" spans="1:10">
      <c r="A17" s="1052"/>
      <c r="B17" s="533" t="s">
        <v>433</v>
      </c>
      <c r="C17" s="533" t="s">
        <v>434</v>
      </c>
      <c r="D17" s="533">
        <v>1</v>
      </c>
      <c r="E17" s="533" t="s">
        <v>75</v>
      </c>
      <c r="F17" s="533"/>
      <c r="G17" s="533">
        <v>1</v>
      </c>
      <c r="H17" s="533"/>
      <c r="I17" s="533"/>
      <c r="J17" s="534"/>
    </row>
    <row r="18" spans="1:10">
      <c r="A18" s="1053" t="s">
        <v>93</v>
      </c>
      <c r="B18" s="1054"/>
      <c r="C18" s="1055"/>
      <c r="D18" s="533">
        <v>6</v>
      </c>
      <c r="E18" s="533"/>
      <c r="F18" s="533">
        <v>5</v>
      </c>
      <c r="G18" s="533">
        <v>1</v>
      </c>
      <c r="H18" s="533">
        <v>0</v>
      </c>
      <c r="I18" s="533">
        <v>0</v>
      </c>
      <c r="J18" s="535"/>
    </row>
    <row r="19" spans="1:10">
      <c r="A19" s="1050" t="s">
        <v>435</v>
      </c>
      <c r="B19" s="533" t="s">
        <v>444</v>
      </c>
      <c r="C19" s="533" t="s">
        <v>445</v>
      </c>
      <c r="D19" s="533">
        <v>2</v>
      </c>
      <c r="E19" s="533" t="s">
        <v>75</v>
      </c>
      <c r="F19" s="533">
        <v>2</v>
      </c>
      <c r="G19" s="533"/>
      <c r="H19" s="533"/>
      <c r="I19" s="533"/>
      <c r="J19" s="534"/>
    </row>
    <row r="20" spans="1:10">
      <c r="A20" s="1051"/>
      <c r="B20" s="533" t="s">
        <v>476</v>
      </c>
      <c r="C20" s="533" t="s">
        <v>477</v>
      </c>
      <c r="D20" s="533">
        <v>2</v>
      </c>
      <c r="E20" s="533" t="s">
        <v>75</v>
      </c>
      <c r="F20" s="533">
        <v>2</v>
      </c>
      <c r="G20" s="533"/>
      <c r="H20" s="533"/>
      <c r="I20" s="533"/>
      <c r="J20" s="534"/>
    </row>
    <row r="21" spans="1:10">
      <c r="A21" s="1051"/>
      <c r="B21" s="533" t="s">
        <v>446</v>
      </c>
      <c r="C21" s="533" t="s">
        <v>447</v>
      </c>
      <c r="D21" s="533">
        <v>2</v>
      </c>
      <c r="E21" s="533" t="s">
        <v>75</v>
      </c>
      <c r="F21" s="533"/>
      <c r="G21" s="533">
        <v>2</v>
      </c>
      <c r="H21" s="533"/>
      <c r="I21" s="533"/>
      <c r="J21" s="534"/>
    </row>
    <row r="22" spans="1:10" ht="45.75" customHeight="1">
      <c r="A22" s="1051"/>
      <c r="B22" s="536" t="s">
        <v>1940</v>
      </c>
      <c r="C22" s="536" t="s">
        <v>1946</v>
      </c>
      <c r="D22" s="536">
        <v>2</v>
      </c>
      <c r="E22" s="536" t="s">
        <v>75</v>
      </c>
      <c r="F22" s="536"/>
      <c r="G22" s="536"/>
      <c r="H22" s="536">
        <v>2</v>
      </c>
      <c r="I22" s="536"/>
      <c r="J22" s="266" t="s">
        <v>1947</v>
      </c>
    </row>
    <row r="23" spans="1:10">
      <c r="A23" s="1051"/>
      <c r="B23" s="533" t="s">
        <v>1943</v>
      </c>
      <c r="C23" s="533" t="s">
        <v>1062</v>
      </c>
      <c r="D23" s="533">
        <v>2</v>
      </c>
      <c r="E23" s="533" t="s">
        <v>75</v>
      </c>
      <c r="F23" s="533"/>
      <c r="G23" s="533"/>
      <c r="H23" s="533"/>
      <c r="I23" s="533">
        <v>2</v>
      </c>
      <c r="J23" s="534"/>
    </row>
    <row r="24" spans="1:10">
      <c r="A24" s="1051"/>
      <c r="B24" s="533" t="s">
        <v>462</v>
      </c>
      <c r="C24" s="533" t="s">
        <v>463</v>
      </c>
      <c r="D24" s="533">
        <v>2</v>
      </c>
      <c r="E24" s="533" t="s">
        <v>75</v>
      </c>
      <c r="F24" s="533"/>
      <c r="G24" s="533"/>
      <c r="H24" s="533"/>
      <c r="I24" s="533">
        <v>2</v>
      </c>
      <c r="J24" s="534"/>
    </row>
    <row r="25" spans="1:10">
      <c r="A25" s="1051"/>
      <c r="B25" s="533" t="s">
        <v>436</v>
      </c>
      <c r="C25" s="533" t="s">
        <v>437</v>
      </c>
      <c r="D25" s="533">
        <v>2</v>
      </c>
      <c r="E25" s="533" t="s">
        <v>75</v>
      </c>
      <c r="F25" s="533"/>
      <c r="G25" s="533">
        <v>2</v>
      </c>
      <c r="H25" s="533"/>
      <c r="I25" s="533"/>
      <c r="J25" s="534"/>
    </row>
    <row r="26" spans="1:10">
      <c r="A26" s="1051"/>
      <c r="B26" s="533" t="s">
        <v>438</v>
      </c>
      <c r="C26" s="533" t="s">
        <v>439</v>
      </c>
      <c r="D26" s="533">
        <v>2</v>
      </c>
      <c r="E26" s="533" t="s">
        <v>75</v>
      </c>
      <c r="F26" s="533"/>
      <c r="G26" s="533">
        <v>2</v>
      </c>
      <c r="H26" s="533"/>
      <c r="I26" s="533"/>
      <c r="J26" s="534"/>
    </row>
    <row r="27" spans="1:10">
      <c r="A27" s="1051"/>
      <c r="B27" s="533" t="s">
        <v>440</v>
      </c>
      <c r="C27" s="533" t="s">
        <v>441</v>
      </c>
      <c r="D27" s="533">
        <v>1</v>
      </c>
      <c r="E27" s="533" t="s">
        <v>75</v>
      </c>
      <c r="F27" s="533"/>
      <c r="G27" s="533"/>
      <c r="H27" s="533">
        <v>1</v>
      </c>
      <c r="I27" s="533"/>
      <c r="J27" s="534"/>
    </row>
    <row r="28" spans="1:10">
      <c r="A28" s="1051"/>
      <c r="B28" s="533" t="s">
        <v>442</v>
      </c>
      <c r="C28" s="533" t="s">
        <v>443</v>
      </c>
      <c r="D28" s="533">
        <v>1</v>
      </c>
      <c r="E28" s="533" t="s">
        <v>75</v>
      </c>
      <c r="F28" s="533"/>
      <c r="G28" s="533"/>
      <c r="H28" s="533"/>
      <c r="I28" s="533">
        <v>1</v>
      </c>
      <c r="J28" s="534"/>
    </row>
    <row r="29" spans="1:10">
      <c r="A29" s="1051"/>
      <c r="B29" s="533" t="s">
        <v>448</v>
      </c>
      <c r="C29" s="533" t="s">
        <v>449</v>
      </c>
      <c r="D29" s="533">
        <v>2</v>
      </c>
      <c r="E29" s="533" t="s">
        <v>75</v>
      </c>
      <c r="F29" s="533">
        <v>2</v>
      </c>
      <c r="G29" s="533"/>
      <c r="H29" s="533"/>
      <c r="I29" s="533"/>
      <c r="J29" s="534"/>
    </row>
    <row r="30" spans="1:10">
      <c r="A30" s="1051"/>
      <c r="B30" s="533" t="s">
        <v>450</v>
      </c>
      <c r="C30" s="533" t="s">
        <v>451</v>
      </c>
      <c r="D30" s="533">
        <v>2</v>
      </c>
      <c r="E30" s="533" t="s">
        <v>75</v>
      </c>
      <c r="F30" s="533">
        <v>2</v>
      </c>
      <c r="G30" s="533"/>
      <c r="H30" s="533"/>
      <c r="I30" s="533"/>
      <c r="J30" s="534"/>
    </row>
    <row r="31" spans="1:10">
      <c r="A31" s="1051"/>
      <c r="B31" s="533" t="s">
        <v>452</v>
      </c>
      <c r="C31" s="533" t="s">
        <v>453</v>
      </c>
      <c r="D31" s="533">
        <v>2</v>
      </c>
      <c r="E31" s="533" t="s">
        <v>75</v>
      </c>
      <c r="F31" s="533"/>
      <c r="G31" s="533">
        <v>2</v>
      </c>
      <c r="H31" s="533"/>
      <c r="I31" s="533"/>
      <c r="J31" s="534"/>
    </row>
    <row r="32" spans="1:10">
      <c r="A32" s="1051"/>
      <c r="B32" s="533" t="s">
        <v>454</v>
      </c>
      <c r="C32" s="533" t="s">
        <v>455</v>
      </c>
      <c r="D32" s="533">
        <v>2</v>
      </c>
      <c r="E32" s="533" t="s">
        <v>75</v>
      </c>
      <c r="F32" s="533"/>
      <c r="G32" s="533">
        <v>2</v>
      </c>
      <c r="H32" s="533"/>
      <c r="I32" s="533"/>
      <c r="J32" s="534"/>
    </row>
    <row r="33" spans="1:10">
      <c r="A33" s="1051"/>
      <c r="B33" s="533" t="s">
        <v>456</v>
      </c>
      <c r="C33" s="533" t="s">
        <v>457</v>
      </c>
      <c r="D33" s="533">
        <v>2</v>
      </c>
      <c r="E33" s="533" t="s">
        <v>75</v>
      </c>
      <c r="F33" s="533"/>
      <c r="G33" s="533"/>
      <c r="H33" s="533">
        <v>2</v>
      </c>
      <c r="I33" s="533"/>
      <c r="J33" s="534"/>
    </row>
    <row r="34" spans="1:10">
      <c r="A34" s="1051"/>
      <c r="B34" s="533" t="s">
        <v>458</v>
      </c>
      <c r="C34" s="533" t="s">
        <v>459</v>
      </c>
      <c r="D34" s="533">
        <v>2</v>
      </c>
      <c r="E34" s="533" t="s">
        <v>75</v>
      </c>
      <c r="F34" s="533"/>
      <c r="G34" s="533"/>
      <c r="H34" s="533">
        <v>2</v>
      </c>
      <c r="I34" s="533"/>
      <c r="J34" s="534"/>
    </row>
    <row r="35" spans="1:10">
      <c r="A35" s="1051"/>
      <c r="B35" s="533" t="s">
        <v>460</v>
      </c>
      <c r="C35" s="533" t="s">
        <v>461</v>
      </c>
      <c r="D35" s="533">
        <v>2</v>
      </c>
      <c r="E35" s="533" t="s">
        <v>75</v>
      </c>
      <c r="F35" s="533"/>
      <c r="G35" s="533"/>
      <c r="H35" s="533"/>
      <c r="I35" s="533">
        <v>2</v>
      </c>
      <c r="J35" s="534"/>
    </row>
    <row r="36" spans="1:10">
      <c r="A36" s="1051"/>
      <c r="B36" s="533" t="s">
        <v>464</v>
      </c>
      <c r="C36" s="533" t="s">
        <v>465</v>
      </c>
      <c r="D36" s="533">
        <v>2</v>
      </c>
      <c r="E36" s="533" t="s">
        <v>75</v>
      </c>
      <c r="F36" s="533">
        <v>2</v>
      </c>
      <c r="G36" s="533"/>
      <c r="H36" s="533"/>
      <c r="I36" s="533"/>
      <c r="J36" s="534"/>
    </row>
    <row r="37" spans="1:10">
      <c r="A37" s="1051"/>
      <c r="B37" s="533" t="s">
        <v>466</v>
      </c>
      <c r="C37" s="533" t="s">
        <v>467</v>
      </c>
      <c r="D37" s="533">
        <v>2</v>
      </c>
      <c r="E37" s="533" t="s">
        <v>75</v>
      </c>
      <c r="F37" s="533">
        <v>2</v>
      </c>
      <c r="G37" s="533"/>
      <c r="H37" s="533"/>
      <c r="I37" s="533"/>
      <c r="J37" s="534"/>
    </row>
    <row r="38" spans="1:10">
      <c r="A38" s="1051"/>
      <c r="B38" s="533" t="s">
        <v>468</v>
      </c>
      <c r="C38" s="533" t="s">
        <v>469</v>
      </c>
      <c r="D38" s="533">
        <v>2</v>
      </c>
      <c r="E38" s="533" t="s">
        <v>75</v>
      </c>
      <c r="F38" s="533"/>
      <c r="G38" s="533">
        <v>2</v>
      </c>
      <c r="H38" s="533"/>
      <c r="I38" s="533"/>
      <c r="J38" s="534"/>
    </row>
    <row r="39" spans="1:10">
      <c r="A39" s="1051"/>
      <c r="B39" s="533" t="s">
        <v>470</v>
      </c>
      <c r="C39" s="533" t="s">
        <v>471</v>
      </c>
      <c r="D39" s="533">
        <v>2</v>
      </c>
      <c r="E39" s="533" t="s">
        <v>75</v>
      </c>
      <c r="F39" s="533"/>
      <c r="G39" s="533">
        <v>2</v>
      </c>
      <c r="H39" s="533"/>
      <c r="I39" s="533"/>
      <c r="J39" s="534"/>
    </row>
    <row r="40" spans="1:10">
      <c r="A40" s="1051"/>
      <c r="B40" s="533" t="s">
        <v>472</v>
      </c>
      <c r="C40" s="533" t="s">
        <v>473</v>
      </c>
      <c r="D40" s="533">
        <v>2</v>
      </c>
      <c r="E40" s="533" t="s">
        <v>75</v>
      </c>
      <c r="F40" s="533"/>
      <c r="G40" s="533"/>
      <c r="H40" s="533">
        <v>2</v>
      </c>
      <c r="I40" s="533"/>
      <c r="J40" s="534"/>
    </row>
    <row r="41" spans="1:10">
      <c r="A41" s="1051"/>
      <c r="B41" s="533" t="s">
        <v>474</v>
      </c>
      <c r="C41" s="533" t="s">
        <v>475</v>
      </c>
      <c r="D41" s="533">
        <v>2</v>
      </c>
      <c r="E41" s="533" t="s">
        <v>75</v>
      </c>
      <c r="F41" s="533"/>
      <c r="G41" s="533">
        <v>2</v>
      </c>
      <c r="H41" s="533"/>
      <c r="I41" s="533"/>
      <c r="J41" s="534"/>
    </row>
    <row r="42" spans="1:10">
      <c r="A42" s="1051"/>
      <c r="B42" s="533" t="s">
        <v>478</v>
      </c>
      <c r="C42" s="533" t="s">
        <v>479</v>
      </c>
      <c r="D42" s="533">
        <v>2</v>
      </c>
      <c r="E42" s="533" t="s">
        <v>75</v>
      </c>
      <c r="F42" s="533"/>
      <c r="G42" s="533"/>
      <c r="H42" s="533"/>
      <c r="I42" s="533">
        <v>2</v>
      </c>
      <c r="J42" s="534"/>
    </row>
    <row r="43" spans="1:10">
      <c r="A43" s="1051"/>
      <c r="B43" s="533" t="s">
        <v>480</v>
      </c>
      <c r="C43" s="533" t="s">
        <v>481</v>
      </c>
      <c r="D43" s="533">
        <v>2</v>
      </c>
      <c r="E43" s="533" t="s">
        <v>75</v>
      </c>
      <c r="F43" s="533">
        <v>2</v>
      </c>
      <c r="G43" s="533"/>
      <c r="H43" s="533"/>
      <c r="I43" s="533"/>
      <c r="J43" s="534"/>
    </row>
    <row r="44" spans="1:10">
      <c r="A44" s="1051"/>
      <c r="B44" s="533" t="s">
        <v>482</v>
      </c>
      <c r="C44" s="533" t="s">
        <v>483</v>
      </c>
      <c r="D44" s="533">
        <v>2</v>
      </c>
      <c r="E44" s="533" t="s">
        <v>75</v>
      </c>
      <c r="F44" s="533">
        <v>2</v>
      </c>
      <c r="G44" s="533"/>
      <c r="H44" s="533"/>
      <c r="I44" s="533"/>
      <c r="J44" s="534"/>
    </row>
    <row r="45" spans="1:10">
      <c r="A45" s="1051"/>
      <c r="B45" s="533" t="s">
        <v>484</v>
      </c>
      <c r="C45" s="533" t="s">
        <v>485</v>
      </c>
      <c r="D45" s="533">
        <v>2</v>
      </c>
      <c r="E45" s="533" t="s">
        <v>75</v>
      </c>
      <c r="F45" s="533"/>
      <c r="G45" s="533">
        <v>2</v>
      </c>
      <c r="H45" s="533"/>
      <c r="I45" s="533"/>
      <c r="J45" s="534"/>
    </row>
    <row r="46" spans="1:10">
      <c r="A46" s="1051"/>
      <c r="B46" s="533" t="s">
        <v>486</v>
      </c>
      <c r="C46" s="533" t="s">
        <v>487</v>
      </c>
      <c r="D46" s="533">
        <v>2</v>
      </c>
      <c r="E46" s="533" t="s">
        <v>75</v>
      </c>
      <c r="F46" s="533"/>
      <c r="G46" s="533">
        <v>2</v>
      </c>
      <c r="H46" s="533"/>
      <c r="I46" s="533"/>
      <c r="J46" s="534"/>
    </row>
    <row r="47" spans="1:10">
      <c r="A47" s="1051"/>
      <c r="B47" s="533" t="s">
        <v>488</v>
      </c>
      <c r="C47" s="533" t="s">
        <v>489</v>
      </c>
      <c r="D47" s="533">
        <v>2</v>
      </c>
      <c r="E47" s="533" t="s">
        <v>75</v>
      </c>
      <c r="F47" s="533"/>
      <c r="G47" s="533"/>
      <c r="H47" s="533">
        <v>2</v>
      </c>
      <c r="I47" s="533"/>
      <c r="J47" s="534"/>
    </row>
    <row r="48" spans="1:10">
      <c r="A48" s="1051"/>
      <c r="B48" s="533" t="s">
        <v>490</v>
      </c>
      <c r="C48" s="533" t="s">
        <v>491</v>
      </c>
      <c r="D48" s="533">
        <v>2</v>
      </c>
      <c r="E48" s="533" t="s">
        <v>75</v>
      </c>
      <c r="F48" s="533"/>
      <c r="G48" s="533"/>
      <c r="H48" s="533"/>
      <c r="I48" s="533">
        <v>2</v>
      </c>
      <c r="J48" s="534"/>
    </row>
    <row r="49" spans="1:10">
      <c r="A49" s="1051"/>
      <c r="B49" s="533" t="s">
        <v>492</v>
      </c>
      <c r="C49" s="533" t="s">
        <v>493</v>
      </c>
      <c r="D49" s="533">
        <v>2</v>
      </c>
      <c r="E49" s="533" t="s">
        <v>75</v>
      </c>
      <c r="F49" s="533"/>
      <c r="G49" s="533"/>
      <c r="H49" s="533">
        <v>2</v>
      </c>
      <c r="I49" s="533"/>
      <c r="J49" s="534"/>
    </row>
    <row r="50" spans="1:10">
      <c r="A50" s="1052"/>
      <c r="B50" s="533" t="s">
        <v>494</v>
      </c>
      <c r="C50" s="533" t="s">
        <v>495</v>
      </c>
      <c r="D50" s="533">
        <v>2</v>
      </c>
      <c r="E50" s="533" t="s">
        <v>75</v>
      </c>
      <c r="F50" s="533"/>
      <c r="G50" s="533"/>
      <c r="H50" s="533"/>
      <c r="I50" s="533">
        <v>2</v>
      </c>
      <c r="J50" s="534"/>
    </row>
    <row r="51" spans="1:10">
      <c r="A51" s="1053" t="s">
        <v>496</v>
      </c>
      <c r="B51" s="1054"/>
      <c r="C51" s="1055"/>
      <c r="D51" s="533">
        <v>62</v>
      </c>
      <c r="E51" s="533"/>
      <c r="F51" s="533">
        <v>16</v>
      </c>
      <c r="G51" s="533">
        <v>20</v>
      </c>
      <c r="H51" s="533">
        <v>13</v>
      </c>
      <c r="I51" s="533">
        <v>13</v>
      </c>
      <c r="J51" s="535"/>
    </row>
    <row r="52" spans="1:10">
      <c r="A52" s="1053" t="s">
        <v>201</v>
      </c>
      <c r="B52" s="1054"/>
      <c r="C52" s="1055"/>
      <c r="D52" s="533">
        <v>68</v>
      </c>
      <c r="E52" s="533"/>
      <c r="F52" s="533">
        <v>21</v>
      </c>
      <c r="G52" s="533">
        <v>21</v>
      </c>
      <c r="H52" s="533">
        <v>13</v>
      </c>
      <c r="I52" s="533">
        <v>13</v>
      </c>
      <c r="J52" s="535"/>
    </row>
    <row r="53" spans="1:10">
      <c r="A53" s="1053" t="s">
        <v>202</v>
      </c>
      <c r="B53" s="1054"/>
      <c r="C53" s="1055"/>
      <c r="D53" s="1062">
        <v>6</v>
      </c>
      <c r="E53" s="1063"/>
      <c r="F53" s="1063"/>
      <c r="G53" s="1063"/>
      <c r="H53" s="1063"/>
      <c r="I53" s="1063"/>
      <c r="J53" s="1064"/>
    </row>
    <row r="54" spans="1:10">
      <c r="A54" s="1053" t="s">
        <v>203</v>
      </c>
      <c r="B54" s="1054"/>
      <c r="C54" s="1055"/>
      <c r="D54" s="1062"/>
      <c r="E54" s="1063"/>
      <c r="F54" s="1063"/>
      <c r="G54" s="1063"/>
      <c r="H54" s="1063"/>
      <c r="I54" s="1063"/>
      <c r="J54" s="1064"/>
    </row>
    <row r="55" spans="1:10">
      <c r="A55" s="1053" t="s">
        <v>204</v>
      </c>
      <c r="B55" s="1054"/>
      <c r="C55" s="1055"/>
      <c r="D55" s="1062">
        <v>28</v>
      </c>
      <c r="E55" s="1063"/>
      <c r="F55" s="1063"/>
      <c r="G55" s="1063"/>
      <c r="H55" s="1063"/>
      <c r="I55" s="1063"/>
      <c r="J55" s="1064"/>
    </row>
    <row r="56" spans="1:10">
      <c r="A56" s="1053" t="s">
        <v>205</v>
      </c>
      <c r="B56" s="1054"/>
      <c r="C56" s="1055"/>
      <c r="D56" s="1065"/>
      <c r="E56" s="1066"/>
      <c r="F56" s="1066"/>
      <c r="G56" s="1066"/>
      <c r="H56" s="1066"/>
      <c r="I56" s="1066"/>
      <c r="J56" s="1067"/>
    </row>
    <row r="57" spans="1:10" ht="17.25" thickBot="1">
      <c r="A57" s="1059" t="s">
        <v>206</v>
      </c>
      <c r="B57" s="1060"/>
      <c r="C57" s="1061"/>
      <c r="D57" s="1056"/>
      <c r="E57" s="1057"/>
      <c r="F57" s="1057"/>
      <c r="G57" s="1057"/>
      <c r="H57" s="1057"/>
      <c r="I57" s="1057"/>
      <c r="J57" s="1058"/>
    </row>
  </sheetData>
  <mergeCells count="21">
    <mergeCell ref="A1:J1"/>
    <mergeCell ref="E11:E13"/>
    <mergeCell ref="F11:G11"/>
    <mergeCell ref="H11:I11"/>
    <mergeCell ref="F12:G12"/>
    <mergeCell ref="H12:I12"/>
    <mergeCell ref="D56:J56"/>
    <mergeCell ref="A57:C57"/>
    <mergeCell ref="A52:C52"/>
    <mergeCell ref="A53:C53"/>
    <mergeCell ref="D53:J53"/>
    <mergeCell ref="A54:C54"/>
    <mergeCell ref="D54:J54"/>
    <mergeCell ref="A55:C55"/>
    <mergeCell ref="D55:J55"/>
    <mergeCell ref="D57:J57"/>
    <mergeCell ref="A14:A17"/>
    <mergeCell ref="A18:C18"/>
    <mergeCell ref="A19:A50"/>
    <mergeCell ref="A51:C51"/>
    <mergeCell ref="A56:C56"/>
  </mergeCells>
  <phoneticPr fontId="5" type="noConversion"/>
  <pageMargins left="0.7" right="0.7" top="0.75" bottom="0.75" header="0.3" footer="0.3"/>
  <pageSetup paperSize="9" scale="7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activeCell="G25" sqref="G25"/>
    </sheetView>
  </sheetViews>
  <sheetFormatPr defaultRowHeight="16.5"/>
  <cols>
    <col min="1" max="1" width="9.375" style="846" customWidth="1"/>
    <col min="2" max="2" width="10.625" style="846" customWidth="1"/>
    <col min="3" max="3" width="25.75" style="846" customWidth="1"/>
    <col min="4" max="4" width="6.75" style="846" customWidth="1"/>
    <col min="5" max="5" width="8.5" style="846" customWidth="1"/>
    <col min="6" max="9" width="6.625" style="846" customWidth="1"/>
    <col min="10" max="10" width="7.75" style="846" customWidth="1"/>
    <col min="11" max="16384" width="9" style="846"/>
  </cols>
  <sheetData>
    <row r="1" spans="1:10" ht="16.5" customHeight="1">
      <c r="A1" s="1076" t="s">
        <v>762</v>
      </c>
      <c r="B1" s="1076"/>
      <c r="C1" s="1076"/>
      <c r="D1" s="1076"/>
      <c r="E1" s="1076"/>
      <c r="F1" s="1076"/>
      <c r="G1" s="1076"/>
      <c r="H1" s="1076"/>
      <c r="I1" s="1076"/>
      <c r="J1" s="1076"/>
    </row>
    <row r="2" spans="1:10">
      <c r="A2" s="43"/>
      <c r="B2" s="43"/>
      <c r="C2" s="43"/>
      <c r="D2" s="43"/>
      <c r="E2" s="43"/>
      <c r="F2" s="43"/>
      <c r="G2" s="43"/>
      <c r="H2" s="43"/>
      <c r="I2" s="43"/>
      <c r="J2" s="43"/>
    </row>
    <row r="3" spans="1:10">
      <c r="A3" s="175" t="s">
        <v>3118</v>
      </c>
      <c r="B3" s="175"/>
      <c r="C3" s="175"/>
      <c r="D3" s="175"/>
      <c r="E3" s="175"/>
      <c r="F3" s="175"/>
      <c r="G3" s="43"/>
      <c r="H3" s="43"/>
      <c r="I3" s="43"/>
      <c r="J3" s="43"/>
    </row>
    <row r="4" spans="1:10">
      <c r="A4" s="175" t="s">
        <v>763</v>
      </c>
      <c r="B4" s="175"/>
      <c r="C4" s="175"/>
      <c r="D4" s="175"/>
      <c r="E4" s="175"/>
      <c r="F4" s="175"/>
      <c r="G4" s="175"/>
      <c r="H4" s="175"/>
      <c r="I4" s="175"/>
      <c r="J4" s="175"/>
    </row>
    <row r="5" spans="1:10" ht="17.25" thickBot="1">
      <c r="A5" s="175" t="s">
        <v>764</v>
      </c>
      <c r="B5" s="175"/>
      <c r="C5" s="175"/>
      <c r="D5" s="175"/>
      <c r="E5" s="175"/>
      <c r="F5" s="175"/>
      <c r="G5" s="43"/>
      <c r="H5" s="43"/>
      <c r="I5" s="43"/>
      <c r="J5" s="43"/>
    </row>
    <row r="6" spans="1:10" ht="15" customHeight="1">
      <c r="A6" s="516" t="s">
        <v>51</v>
      </c>
      <c r="B6" s="844" t="s">
        <v>52</v>
      </c>
      <c r="C6" s="844" t="s">
        <v>53</v>
      </c>
      <c r="D6" s="844" t="s">
        <v>54</v>
      </c>
      <c r="E6" s="1043" t="s">
        <v>55</v>
      </c>
      <c r="F6" s="1046" t="s">
        <v>56</v>
      </c>
      <c r="G6" s="1047"/>
      <c r="H6" s="1046" t="s">
        <v>57</v>
      </c>
      <c r="I6" s="1047"/>
      <c r="J6" s="518" t="s">
        <v>60</v>
      </c>
    </row>
    <row r="7" spans="1:10" ht="15" customHeight="1">
      <c r="A7" s="519" t="s">
        <v>61</v>
      </c>
      <c r="B7" s="520" t="s">
        <v>62</v>
      </c>
      <c r="C7" s="520" t="s">
        <v>63</v>
      </c>
      <c r="D7" s="520" t="s">
        <v>64</v>
      </c>
      <c r="E7" s="1044"/>
      <c r="F7" s="1048" t="s">
        <v>65</v>
      </c>
      <c r="G7" s="1049"/>
      <c r="H7" s="1048" t="s">
        <v>66</v>
      </c>
      <c r="I7" s="1049"/>
      <c r="J7" s="521" t="s">
        <v>69</v>
      </c>
    </row>
    <row r="8" spans="1:10" ht="15" customHeight="1">
      <c r="A8" s="522"/>
      <c r="B8" s="845"/>
      <c r="C8" s="845"/>
      <c r="D8" s="845"/>
      <c r="E8" s="1045"/>
      <c r="F8" s="845" t="s">
        <v>70</v>
      </c>
      <c r="G8" s="845" t="s">
        <v>71</v>
      </c>
      <c r="H8" s="845" t="s">
        <v>70</v>
      </c>
      <c r="I8" s="845" t="s">
        <v>71</v>
      </c>
      <c r="J8" s="524"/>
    </row>
    <row r="9" spans="1:10" ht="15" customHeight="1">
      <c r="A9" s="1033" t="s">
        <v>72</v>
      </c>
      <c r="B9" s="176" t="s">
        <v>772</v>
      </c>
      <c r="C9" s="176" t="s">
        <v>773</v>
      </c>
      <c r="D9" s="176">
        <v>2</v>
      </c>
      <c r="E9" s="176" t="s">
        <v>75</v>
      </c>
      <c r="F9" s="176">
        <v>2</v>
      </c>
      <c r="G9" s="176"/>
      <c r="H9" s="176"/>
      <c r="I9" s="176"/>
      <c r="J9" s="178"/>
    </row>
    <row r="10" spans="1:10" ht="15" customHeight="1">
      <c r="A10" s="1034"/>
      <c r="B10" s="176" t="s">
        <v>3119</v>
      </c>
      <c r="C10" s="176" t="s">
        <v>3120</v>
      </c>
      <c r="D10" s="176">
        <v>2</v>
      </c>
      <c r="E10" s="176" t="s">
        <v>75</v>
      </c>
      <c r="F10" s="176">
        <v>2</v>
      </c>
      <c r="G10" s="176"/>
      <c r="H10" s="176"/>
      <c r="I10" s="176"/>
      <c r="J10" s="178"/>
    </row>
    <row r="11" spans="1:10" ht="15" customHeight="1">
      <c r="A11" s="1034"/>
      <c r="B11" s="176" t="s">
        <v>765</v>
      </c>
      <c r="C11" s="176" t="s">
        <v>766</v>
      </c>
      <c r="D11" s="176">
        <v>1</v>
      </c>
      <c r="E11" s="176" t="s">
        <v>75</v>
      </c>
      <c r="F11" s="176"/>
      <c r="G11" s="176">
        <v>1</v>
      </c>
      <c r="H11" s="176"/>
      <c r="I11" s="176"/>
      <c r="J11" s="178"/>
    </row>
    <row r="12" spans="1:10" ht="15" customHeight="1">
      <c r="A12" s="1034"/>
      <c r="B12" s="176" t="s">
        <v>767</v>
      </c>
      <c r="C12" s="176" t="s">
        <v>768</v>
      </c>
      <c r="D12" s="176">
        <v>1</v>
      </c>
      <c r="E12" s="176" t="s">
        <v>75</v>
      </c>
      <c r="F12" s="176"/>
      <c r="G12" s="176"/>
      <c r="H12" s="176">
        <v>1</v>
      </c>
      <c r="I12" s="176"/>
      <c r="J12" s="178"/>
    </row>
    <row r="13" spans="1:10" ht="15" customHeight="1">
      <c r="A13" s="1035"/>
      <c r="B13" s="176" t="s">
        <v>771</v>
      </c>
      <c r="C13" s="176" t="s">
        <v>3121</v>
      </c>
      <c r="D13" s="176">
        <v>2</v>
      </c>
      <c r="E13" s="176" t="s">
        <v>75</v>
      </c>
      <c r="F13" s="176"/>
      <c r="G13" s="176"/>
      <c r="H13" s="176">
        <v>2</v>
      </c>
      <c r="I13" s="176"/>
      <c r="J13" s="178"/>
    </row>
    <row r="14" spans="1:10" ht="15" customHeight="1">
      <c r="A14" s="1024" t="s">
        <v>93</v>
      </c>
      <c r="B14" s="1025"/>
      <c r="C14" s="1026"/>
      <c r="D14" s="176">
        <v>8</v>
      </c>
      <c r="E14" s="176"/>
      <c r="F14" s="176">
        <v>4</v>
      </c>
      <c r="G14" s="176">
        <v>1</v>
      </c>
      <c r="H14" s="176">
        <v>3</v>
      </c>
      <c r="I14" s="176">
        <v>0</v>
      </c>
      <c r="J14" s="525"/>
    </row>
    <row r="15" spans="1:10" ht="15" customHeight="1">
      <c r="A15" s="1033" t="s">
        <v>680</v>
      </c>
      <c r="B15" s="176" t="s">
        <v>774</v>
      </c>
      <c r="C15" s="176" t="s">
        <v>775</v>
      </c>
      <c r="D15" s="176">
        <v>2</v>
      </c>
      <c r="E15" s="176" t="s">
        <v>75</v>
      </c>
      <c r="F15" s="176"/>
      <c r="G15" s="176">
        <v>2</v>
      </c>
      <c r="H15" s="176"/>
      <c r="I15" s="176"/>
      <c r="J15" s="178"/>
    </row>
    <row r="16" spans="1:10" ht="15" customHeight="1">
      <c r="A16" s="1034"/>
      <c r="B16" s="176" t="s">
        <v>769</v>
      </c>
      <c r="C16" s="176" t="s">
        <v>770</v>
      </c>
      <c r="D16" s="176">
        <v>2</v>
      </c>
      <c r="E16" s="176" t="s">
        <v>75</v>
      </c>
      <c r="F16" s="176"/>
      <c r="G16" s="176">
        <v>2</v>
      </c>
      <c r="H16" s="176"/>
      <c r="I16" s="176"/>
      <c r="J16" s="178"/>
    </row>
    <row r="17" spans="1:10" ht="15" customHeight="1">
      <c r="A17" s="1034"/>
      <c r="B17" s="176" t="s">
        <v>3122</v>
      </c>
      <c r="C17" s="176" t="s">
        <v>3123</v>
      </c>
      <c r="D17" s="176">
        <v>2</v>
      </c>
      <c r="E17" s="176" t="s">
        <v>75</v>
      </c>
      <c r="F17" s="176"/>
      <c r="G17" s="176">
        <v>2</v>
      </c>
      <c r="H17" s="176"/>
      <c r="I17" s="176"/>
      <c r="J17" s="178"/>
    </row>
    <row r="18" spans="1:10" ht="15" customHeight="1">
      <c r="A18" s="1034"/>
      <c r="B18" s="176" t="s">
        <v>782</v>
      </c>
      <c r="C18" s="176" t="s">
        <v>783</v>
      </c>
      <c r="D18" s="176">
        <v>2</v>
      </c>
      <c r="E18" s="176" t="s">
        <v>75</v>
      </c>
      <c r="F18" s="176"/>
      <c r="G18" s="176">
        <v>2</v>
      </c>
      <c r="H18" s="176"/>
      <c r="I18" s="176"/>
      <c r="J18" s="178"/>
    </row>
    <row r="19" spans="1:10" ht="15" customHeight="1">
      <c r="A19" s="1034"/>
      <c r="B19" s="176" t="s">
        <v>776</v>
      </c>
      <c r="C19" s="176" t="s">
        <v>777</v>
      </c>
      <c r="D19" s="176">
        <v>2</v>
      </c>
      <c r="E19" s="176" t="s">
        <v>75</v>
      </c>
      <c r="F19" s="176"/>
      <c r="G19" s="176"/>
      <c r="H19" s="176">
        <v>2</v>
      </c>
      <c r="I19" s="176"/>
      <c r="J19" s="178"/>
    </row>
    <row r="20" spans="1:10" ht="15" customHeight="1">
      <c r="A20" s="1034"/>
      <c r="B20" s="176" t="s">
        <v>778</v>
      </c>
      <c r="C20" s="176" t="s">
        <v>779</v>
      </c>
      <c r="D20" s="176">
        <v>2</v>
      </c>
      <c r="E20" s="176" t="s">
        <v>75</v>
      </c>
      <c r="F20" s="176"/>
      <c r="G20" s="176"/>
      <c r="H20" s="176">
        <v>2</v>
      </c>
      <c r="I20" s="176"/>
      <c r="J20" s="178"/>
    </row>
    <row r="21" spans="1:10" ht="15" customHeight="1">
      <c r="A21" s="1035"/>
      <c r="B21" s="176" t="s">
        <v>780</v>
      </c>
      <c r="C21" s="176" t="s">
        <v>781</v>
      </c>
      <c r="D21" s="176">
        <v>2</v>
      </c>
      <c r="E21" s="176" t="s">
        <v>75</v>
      </c>
      <c r="F21" s="176"/>
      <c r="G21" s="176"/>
      <c r="H21" s="176"/>
      <c r="I21" s="176">
        <v>2</v>
      </c>
      <c r="J21" s="178"/>
    </row>
    <row r="22" spans="1:10" ht="15" customHeight="1">
      <c r="A22" s="1024" t="s">
        <v>693</v>
      </c>
      <c r="B22" s="1025"/>
      <c r="C22" s="1026"/>
      <c r="D22" s="176">
        <v>14</v>
      </c>
      <c r="E22" s="176"/>
      <c r="F22" s="176">
        <v>0</v>
      </c>
      <c r="G22" s="176">
        <v>8</v>
      </c>
      <c r="H22" s="176">
        <v>4</v>
      </c>
      <c r="I22" s="176">
        <v>2</v>
      </c>
      <c r="J22" s="525"/>
    </row>
    <row r="23" spans="1:10" ht="15" customHeight="1">
      <c r="A23" s="1033" t="s">
        <v>694</v>
      </c>
      <c r="B23" s="176" t="s">
        <v>784</v>
      </c>
      <c r="C23" s="176" t="s">
        <v>785</v>
      </c>
      <c r="D23" s="176">
        <v>2</v>
      </c>
      <c r="E23" s="176" t="s">
        <v>75</v>
      </c>
      <c r="F23" s="176">
        <v>2</v>
      </c>
      <c r="G23" s="176"/>
      <c r="H23" s="176"/>
      <c r="I23" s="176"/>
      <c r="J23" s="178"/>
    </row>
    <row r="24" spans="1:10" ht="15" customHeight="1">
      <c r="A24" s="1034"/>
      <c r="B24" s="176" t="s">
        <v>786</v>
      </c>
      <c r="C24" s="176" t="s">
        <v>787</v>
      </c>
      <c r="D24" s="176">
        <v>2</v>
      </c>
      <c r="E24" s="176" t="s">
        <v>75</v>
      </c>
      <c r="F24" s="176">
        <v>2</v>
      </c>
      <c r="G24" s="176"/>
      <c r="H24" s="176"/>
      <c r="I24" s="176"/>
      <c r="J24" s="178"/>
    </row>
    <row r="25" spans="1:10" ht="15" customHeight="1">
      <c r="A25" s="1034"/>
      <c r="B25" s="176" t="s">
        <v>792</v>
      </c>
      <c r="C25" s="176" t="s">
        <v>793</v>
      </c>
      <c r="D25" s="176">
        <v>2</v>
      </c>
      <c r="E25" s="176" t="s">
        <v>75</v>
      </c>
      <c r="F25" s="176">
        <v>2</v>
      </c>
      <c r="G25" s="176"/>
      <c r="H25" s="176"/>
      <c r="I25" s="176"/>
      <c r="J25" s="178"/>
    </row>
    <row r="26" spans="1:10" ht="15" customHeight="1">
      <c r="A26" s="1034"/>
      <c r="B26" s="176" t="s">
        <v>3124</v>
      </c>
      <c r="C26" s="873" t="s">
        <v>3125</v>
      </c>
      <c r="D26" s="873">
        <v>2</v>
      </c>
      <c r="E26" s="873" t="s">
        <v>75</v>
      </c>
      <c r="F26" s="873"/>
      <c r="G26" s="873">
        <v>2</v>
      </c>
      <c r="H26" s="873"/>
      <c r="I26" s="873"/>
      <c r="J26" s="875"/>
    </row>
    <row r="27" spans="1:10" ht="15" customHeight="1">
      <c r="A27" s="1034"/>
      <c r="B27" s="176" t="s">
        <v>788</v>
      </c>
      <c r="C27" s="176" t="s">
        <v>789</v>
      </c>
      <c r="D27" s="176">
        <v>2</v>
      </c>
      <c r="E27" s="176" t="s">
        <v>75</v>
      </c>
      <c r="F27" s="176"/>
      <c r="G27" s="176">
        <v>2</v>
      </c>
      <c r="H27" s="176"/>
      <c r="I27" s="176"/>
      <c r="J27" s="178"/>
    </row>
    <row r="28" spans="1:10" ht="15" customHeight="1">
      <c r="A28" s="1034"/>
      <c r="B28" s="176" t="s">
        <v>790</v>
      </c>
      <c r="C28" s="176" t="s">
        <v>791</v>
      </c>
      <c r="D28" s="176">
        <v>2</v>
      </c>
      <c r="E28" s="176" t="s">
        <v>75</v>
      </c>
      <c r="F28" s="176"/>
      <c r="G28" s="176">
        <v>2</v>
      </c>
      <c r="H28" s="176"/>
      <c r="I28" s="176"/>
      <c r="J28" s="178"/>
    </row>
    <row r="29" spans="1:10" ht="15" customHeight="1">
      <c r="A29" s="1034"/>
      <c r="B29" s="176" t="s">
        <v>794</v>
      </c>
      <c r="C29" s="176" t="s">
        <v>795</v>
      </c>
      <c r="D29" s="176">
        <v>2</v>
      </c>
      <c r="E29" s="176" t="s">
        <v>75</v>
      </c>
      <c r="F29" s="176"/>
      <c r="G29" s="176"/>
      <c r="H29" s="176">
        <v>2</v>
      </c>
      <c r="I29" s="176"/>
      <c r="J29" s="178"/>
    </row>
    <row r="30" spans="1:10" ht="15" customHeight="1">
      <c r="A30" s="1035"/>
      <c r="B30" s="176" t="s">
        <v>796</v>
      </c>
      <c r="C30" s="176" t="s">
        <v>797</v>
      </c>
      <c r="D30" s="176">
        <v>2</v>
      </c>
      <c r="E30" s="176" t="s">
        <v>75</v>
      </c>
      <c r="F30" s="176"/>
      <c r="G30" s="176"/>
      <c r="H30" s="176"/>
      <c r="I30" s="176">
        <v>2</v>
      </c>
      <c r="J30" s="178"/>
    </row>
    <row r="31" spans="1:10" ht="15" customHeight="1">
      <c r="A31" s="1024" t="s">
        <v>710</v>
      </c>
      <c r="B31" s="1025"/>
      <c r="C31" s="1026"/>
      <c r="D31" s="176">
        <v>16</v>
      </c>
      <c r="E31" s="176"/>
      <c r="F31" s="176">
        <v>6</v>
      </c>
      <c r="G31" s="176">
        <v>6</v>
      </c>
      <c r="H31" s="176">
        <v>2</v>
      </c>
      <c r="I31" s="176">
        <v>2</v>
      </c>
      <c r="J31" s="525"/>
    </row>
    <row r="32" spans="1:10" ht="15" customHeight="1">
      <c r="A32" s="1033" t="s">
        <v>711</v>
      </c>
      <c r="B32" s="176" t="s">
        <v>798</v>
      </c>
      <c r="C32" s="176" t="s">
        <v>799</v>
      </c>
      <c r="D32" s="176">
        <v>2</v>
      </c>
      <c r="E32" s="176" t="s">
        <v>75</v>
      </c>
      <c r="F32" s="176">
        <v>2</v>
      </c>
      <c r="G32" s="176"/>
      <c r="H32" s="176"/>
      <c r="I32" s="176"/>
      <c r="J32" s="178"/>
    </row>
    <row r="33" spans="1:10" ht="15" customHeight="1">
      <c r="A33" s="1034"/>
      <c r="B33" s="176" t="s">
        <v>800</v>
      </c>
      <c r="C33" s="176" t="s">
        <v>801</v>
      </c>
      <c r="D33" s="176">
        <v>2</v>
      </c>
      <c r="E33" s="176" t="s">
        <v>75</v>
      </c>
      <c r="F33" s="176"/>
      <c r="G33" s="176">
        <v>2</v>
      </c>
      <c r="H33" s="176"/>
      <c r="I33" s="176"/>
      <c r="J33" s="178"/>
    </row>
    <row r="34" spans="1:10" ht="15" customHeight="1">
      <c r="A34" s="1034"/>
      <c r="B34" s="176" t="s">
        <v>802</v>
      </c>
      <c r="C34" s="176" t="s">
        <v>803</v>
      </c>
      <c r="D34" s="176">
        <v>2</v>
      </c>
      <c r="E34" s="176" t="s">
        <v>75</v>
      </c>
      <c r="F34" s="176"/>
      <c r="G34" s="176">
        <v>2</v>
      </c>
      <c r="H34" s="176"/>
      <c r="I34" s="176"/>
      <c r="J34" s="178"/>
    </row>
    <row r="35" spans="1:10" ht="15" customHeight="1">
      <c r="A35" s="1034"/>
      <c r="B35" s="176" t="s">
        <v>804</v>
      </c>
      <c r="C35" s="176" t="s">
        <v>805</v>
      </c>
      <c r="D35" s="176">
        <v>2</v>
      </c>
      <c r="E35" s="176" t="s">
        <v>75</v>
      </c>
      <c r="F35" s="176"/>
      <c r="G35" s="176">
        <v>2</v>
      </c>
      <c r="H35" s="176"/>
      <c r="I35" s="176"/>
      <c r="J35" s="178"/>
    </row>
    <row r="36" spans="1:10" ht="15" customHeight="1">
      <c r="A36" s="1034"/>
      <c r="B36" s="176" t="s">
        <v>806</v>
      </c>
      <c r="C36" s="176" t="s">
        <v>807</v>
      </c>
      <c r="D36" s="176">
        <v>2</v>
      </c>
      <c r="E36" s="176" t="s">
        <v>75</v>
      </c>
      <c r="F36" s="176"/>
      <c r="G36" s="176"/>
      <c r="H36" s="176">
        <v>2</v>
      </c>
      <c r="I36" s="176"/>
      <c r="J36" s="178"/>
    </row>
    <row r="37" spans="1:10" ht="15" customHeight="1">
      <c r="A37" s="1035"/>
      <c r="B37" s="176" t="s">
        <v>808</v>
      </c>
      <c r="C37" s="176" t="s">
        <v>809</v>
      </c>
      <c r="D37" s="176">
        <v>2</v>
      </c>
      <c r="E37" s="176" t="s">
        <v>75</v>
      </c>
      <c r="F37" s="176"/>
      <c r="G37" s="176"/>
      <c r="H37" s="176"/>
      <c r="I37" s="176">
        <v>2</v>
      </c>
      <c r="J37" s="178"/>
    </row>
    <row r="38" spans="1:10" ht="15" customHeight="1">
      <c r="A38" s="1024" t="s">
        <v>727</v>
      </c>
      <c r="B38" s="1025"/>
      <c r="C38" s="1026"/>
      <c r="D38" s="176">
        <v>12</v>
      </c>
      <c r="E38" s="176"/>
      <c r="F38" s="176">
        <v>2</v>
      </c>
      <c r="G38" s="176">
        <v>6</v>
      </c>
      <c r="H38" s="176">
        <v>2</v>
      </c>
      <c r="I38" s="176">
        <v>2</v>
      </c>
      <c r="J38" s="525"/>
    </row>
    <row r="39" spans="1:10" ht="15" customHeight="1">
      <c r="A39" s="1024" t="s">
        <v>201</v>
      </c>
      <c r="B39" s="1025"/>
      <c r="C39" s="1026"/>
      <c r="D39" s="176">
        <v>50</v>
      </c>
      <c r="E39" s="176"/>
      <c r="F39" s="176">
        <v>12</v>
      </c>
      <c r="G39" s="176">
        <v>21</v>
      </c>
      <c r="H39" s="176">
        <v>11</v>
      </c>
      <c r="I39" s="176">
        <v>6</v>
      </c>
      <c r="J39" s="525"/>
    </row>
    <row r="40" spans="1:10" ht="15" customHeight="1">
      <c r="A40" s="1024" t="s">
        <v>202</v>
      </c>
      <c r="B40" s="1025"/>
      <c r="C40" s="1026"/>
      <c r="D40" s="1027">
        <v>8</v>
      </c>
      <c r="E40" s="1028"/>
      <c r="F40" s="1028"/>
      <c r="G40" s="1028"/>
      <c r="H40" s="1028"/>
      <c r="I40" s="1028"/>
      <c r="J40" s="1029"/>
    </row>
    <row r="41" spans="1:10" ht="15" customHeight="1">
      <c r="A41" s="1024" t="s">
        <v>203</v>
      </c>
      <c r="B41" s="1025"/>
      <c r="C41" s="1026"/>
      <c r="D41" s="1027"/>
      <c r="E41" s="1028"/>
      <c r="F41" s="1028"/>
      <c r="G41" s="1028"/>
      <c r="H41" s="1028"/>
      <c r="I41" s="1028"/>
      <c r="J41" s="1029"/>
    </row>
    <row r="42" spans="1:10" ht="15" customHeight="1">
      <c r="A42" s="1024" t="s">
        <v>204</v>
      </c>
      <c r="B42" s="1025"/>
      <c r="C42" s="1026"/>
      <c r="D42" s="1027">
        <v>32</v>
      </c>
      <c r="E42" s="1028"/>
      <c r="F42" s="1028"/>
      <c r="G42" s="1028"/>
      <c r="H42" s="1028"/>
      <c r="I42" s="1028"/>
      <c r="J42" s="1029"/>
    </row>
    <row r="43" spans="1:10" ht="15" customHeight="1">
      <c r="A43" s="1024" t="s">
        <v>205</v>
      </c>
      <c r="B43" s="1025"/>
      <c r="C43" s="1026"/>
      <c r="D43" s="1030"/>
      <c r="E43" s="1031"/>
      <c r="F43" s="1031"/>
      <c r="G43" s="1031"/>
      <c r="H43" s="1031"/>
      <c r="I43" s="1031"/>
      <c r="J43" s="1032"/>
    </row>
    <row r="44" spans="1:10" ht="15" customHeight="1" thickBot="1">
      <c r="A44" s="1018" t="s">
        <v>206</v>
      </c>
      <c r="B44" s="1019"/>
      <c r="C44" s="1020"/>
      <c r="D44" s="1021"/>
      <c r="E44" s="1022"/>
      <c r="F44" s="1022"/>
      <c r="G44" s="1022"/>
      <c r="H44" s="1022"/>
      <c r="I44" s="1022"/>
      <c r="J44" s="1023"/>
    </row>
  </sheetData>
  <mergeCells count="25">
    <mergeCell ref="A22:C22"/>
    <mergeCell ref="A23:A30"/>
    <mergeCell ref="A31:C31"/>
    <mergeCell ref="A1:J1"/>
    <mergeCell ref="E6:E8"/>
    <mergeCell ref="F6:G6"/>
    <mergeCell ref="H6:I6"/>
    <mergeCell ref="F7:G7"/>
    <mergeCell ref="H7:I7"/>
    <mergeCell ref="A44:C44"/>
    <mergeCell ref="D44:J44"/>
    <mergeCell ref="A9:A13"/>
    <mergeCell ref="A15:A21"/>
    <mergeCell ref="A41:C41"/>
    <mergeCell ref="D41:J41"/>
    <mergeCell ref="A42:C42"/>
    <mergeCell ref="D42:J42"/>
    <mergeCell ref="A43:C43"/>
    <mergeCell ref="D43:J43"/>
    <mergeCell ref="A32:A37"/>
    <mergeCell ref="A38:C38"/>
    <mergeCell ref="A39:C39"/>
    <mergeCell ref="A40:C40"/>
    <mergeCell ref="D40:J40"/>
    <mergeCell ref="A14:C14"/>
  </mergeCells>
  <phoneticPr fontId="5" type="noConversion"/>
  <pageMargins left="0.511811023622047" right="0.31496062992126012" top="0.55118110236220508" bottom="0.55118110236220508" header="0.31496062992126012" footer="0.31496062992126012"/>
  <pageSetup paperSize="9" scale="9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7"/>
  <sheetViews>
    <sheetView workbookViewId="0">
      <selection activeCell="E22" sqref="E22"/>
    </sheetView>
  </sheetViews>
  <sheetFormatPr defaultRowHeight="16.5"/>
  <cols>
    <col min="1" max="1" width="9.375" style="846" customWidth="1"/>
    <col min="2" max="2" width="7.375" style="846" customWidth="1"/>
    <col min="3" max="3" width="25.125" style="846" customWidth="1"/>
    <col min="4" max="4" width="6.75" style="846" customWidth="1"/>
    <col min="5" max="5" width="4.75" style="846" customWidth="1"/>
    <col min="6" max="13" width="4.125" style="846" customWidth="1"/>
    <col min="14" max="14" width="13.625" style="846" customWidth="1"/>
    <col min="15" max="16384" width="9" style="846"/>
  </cols>
  <sheetData>
    <row r="1" spans="1:14" ht="21">
      <c r="A1" s="1076" t="s">
        <v>497</v>
      </c>
      <c r="B1" s="1076"/>
      <c r="C1" s="1076"/>
      <c r="D1" s="1076"/>
      <c r="E1" s="1076"/>
      <c r="F1" s="1076"/>
      <c r="G1" s="1076"/>
      <c r="H1" s="1076"/>
      <c r="I1" s="1076"/>
      <c r="J1" s="1076"/>
      <c r="K1" s="1076"/>
      <c r="L1" s="1076"/>
      <c r="M1" s="1076"/>
      <c r="N1" s="1076"/>
    </row>
    <row r="2" spans="1:14">
      <c r="A2" s="870" t="s">
        <v>3080</v>
      </c>
      <c r="B2" s="871"/>
      <c r="C2" s="871"/>
      <c r="D2" s="872"/>
      <c r="E2" s="872"/>
      <c r="F2" s="872"/>
      <c r="G2" s="872"/>
      <c r="H2" s="872"/>
      <c r="I2" s="872"/>
      <c r="J2" s="872"/>
      <c r="K2" s="872"/>
      <c r="L2" s="872"/>
      <c r="M2" s="872"/>
      <c r="N2" s="872"/>
    </row>
    <row r="3" spans="1:14" ht="50.1" customHeight="1">
      <c r="A3" s="1095" t="s">
        <v>3081</v>
      </c>
      <c r="B3" s="1095"/>
      <c r="C3" s="1095"/>
      <c r="D3" s="1095"/>
      <c r="E3" s="1095"/>
      <c r="F3" s="1095"/>
      <c r="G3" s="1095"/>
      <c r="H3" s="1095"/>
      <c r="I3" s="1095"/>
      <c r="J3" s="1095"/>
      <c r="K3" s="1095"/>
      <c r="L3" s="1095"/>
      <c r="M3" s="1095"/>
      <c r="N3" s="1095"/>
    </row>
    <row r="4" spans="1:14">
      <c r="A4" s="871" t="s">
        <v>3082</v>
      </c>
      <c r="B4" s="871"/>
      <c r="C4" s="871"/>
      <c r="D4" s="872"/>
      <c r="E4" s="872"/>
      <c r="F4" s="872"/>
      <c r="G4" s="872"/>
      <c r="H4" s="872"/>
      <c r="I4" s="872"/>
      <c r="J4" s="872"/>
      <c r="K4" s="872"/>
      <c r="L4" s="872"/>
      <c r="M4" s="872"/>
      <c r="N4" s="872"/>
    </row>
    <row r="5" spans="1:14">
      <c r="A5" s="1096" t="s">
        <v>498</v>
      </c>
      <c r="B5" s="1096"/>
      <c r="C5" s="1096"/>
      <c r="D5" s="1096"/>
      <c r="E5" s="1096"/>
      <c r="F5" s="1096"/>
      <c r="G5" s="1096"/>
      <c r="H5" s="1096"/>
      <c r="I5" s="1096"/>
      <c r="J5" s="1096"/>
      <c r="K5" s="1096"/>
      <c r="L5" s="1096"/>
      <c r="M5" s="1096"/>
      <c r="N5" s="1096"/>
    </row>
    <row r="6" spans="1:14" ht="41.25" customHeight="1" thickBot="1">
      <c r="A6" s="1097" t="s">
        <v>3083</v>
      </c>
      <c r="B6" s="1097"/>
      <c r="C6" s="1097"/>
      <c r="D6" s="1097"/>
      <c r="E6" s="1097"/>
      <c r="F6" s="1097"/>
      <c r="G6" s="1097"/>
      <c r="H6" s="1097"/>
      <c r="I6" s="1097"/>
      <c r="J6" s="1097"/>
      <c r="K6" s="1097"/>
      <c r="L6" s="1097"/>
      <c r="M6" s="1097"/>
      <c r="N6" s="1097"/>
    </row>
    <row r="7" spans="1:14">
      <c r="A7" s="519" t="s">
        <v>51</v>
      </c>
      <c r="B7" s="520" t="s">
        <v>52</v>
      </c>
      <c r="C7" s="520" t="s">
        <v>53</v>
      </c>
      <c r="D7" s="520" t="s">
        <v>54</v>
      </c>
      <c r="E7" s="1043" t="s">
        <v>55</v>
      </c>
      <c r="F7" s="1046" t="s">
        <v>56</v>
      </c>
      <c r="G7" s="1047"/>
      <c r="H7" s="1046" t="s">
        <v>57</v>
      </c>
      <c r="I7" s="1047"/>
      <c r="J7" s="1046" t="s">
        <v>58</v>
      </c>
      <c r="K7" s="1047"/>
      <c r="L7" s="1046" t="s">
        <v>59</v>
      </c>
      <c r="M7" s="1047"/>
      <c r="N7" s="521" t="s">
        <v>60</v>
      </c>
    </row>
    <row r="8" spans="1:14">
      <c r="A8" s="519" t="s">
        <v>61</v>
      </c>
      <c r="B8" s="1044" t="s">
        <v>62</v>
      </c>
      <c r="C8" s="520" t="s">
        <v>63</v>
      </c>
      <c r="D8" s="520" t="s">
        <v>64</v>
      </c>
      <c r="E8" s="1044"/>
      <c r="F8" s="1048" t="s">
        <v>65</v>
      </c>
      <c r="G8" s="1049"/>
      <c r="H8" s="1048" t="s">
        <v>66</v>
      </c>
      <c r="I8" s="1049"/>
      <c r="J8" s="1048" t="s">
        <v>67</v>
      </c>
      <c r="K8" s="1049"/>
      <c r="L8" s="1048" t="s">
        <v>68</v>
      </c>
      <c r="M8" s="1049"/>
      <c r="N8" s="521" t="s">
        <v>69</v>
      </c>
    </row>
    <row r="9" spans="1:14">
      <c r="A9" s="522"/>
      <c r="B9" s="1045"/>
      <c r="C9" s="845"/>
      <c r="D9" s="845"/>
      <c r="E9" s="1045"/>
      <c r="F9" s="845" t="s">
        <v>70</v>
      </c>
      <c r="G9" s="845" t="s">
        <v>71</v>
      </c>
      <c r="H9" s="845" t="s">
        <v>70</v>
      </c>
      <c r="I9" s="845" t="s">
        <v>71</v>
      </c>
      <c r="J9" s="845" t="s">
        <v>70</v>
      </c>
      <c r="K9" s="845" t="s">
        <v>71</v>
      </c>
      <c r="L9" s="845" t="s">
        <v>70</v>
      </c>
      <c r="M9" s="845" t="s">
        <v>71</v>
      </c>
      <c r="N9" s="524"/>
    </row>
    <row r="10" spans="1:14">
      <c r="A10" s="1092" t="s">
        <v>72</v>
      </c>
      <c r="B10" s="873" t="s">
        <v>610</v>
      </c>
      <c r="C10" s="874" t="s">
        <v>611</v>
      </c>
      <c r="D10" s="873">
        <v>2</v>
      </c>
      <c r="E10" s="873" t="s">
        <v>75</v>
      </c>
      <c r="F10" s="873">
        <v>2</v>
      </c>
      <c r="G10" s="873"/>
      <c r="H10" s="873"/>
      <c r="I10" s="873"/>
      <c r="J10" s="873"/>
      <c r="K10" s="873"/>
      <c r="L10" s="873"/>
      <c r="M10" s="873"/>
      <c r="N10" s="875"/>
    </row>
    <row r="11" spans="1:14">
      <c r="A11" s="1093"/>
      <c r="B11" s="873" t="s">
        <v>3084</v>
      </c>
      <c r="C11" s="873" t="s">
        <v>3085</v>
      </c>
      <c r="D11" s="873">
        <v>3</v>
      </c>
      <c r="E11" s="873" t="s">
        <v>75</v>
      </c>
      <c r="F11" s="873">
        <v>3</v>
      </c>
      <c r="G11" s="873"/>
      <c r="H11" s="873"/>
      <c r="I11" s="873"/>
      <c r="J11" s="873"/>
      <c r="K11" s="873"/>
      <c r="L11" s="873"/>
      <c r="M11" s="873"/>
      <c r="N11" s="875"/>
    </row>
    <row r="12" spans="1:14">
      <c r="A12" s="1093"/>
      <c r="B12" s="873" t="s">
        <v>612</v>
      </c>
      <c r="C12" s="873" t="s">
        <v>613</v>
      </c>
      <c r="D12" s="873">
        <v>2</v>
      </c>
      <c r="E12" s="873" t="s">
        <v>75</v>
      </c>
      <c r="F12" s="873">
        <v>2</v>
      </c>
      <c r="G12" s="873"/>
      <c r="H12" s="873"/>
      <c r="I12" s="873"/>
      <c r="J12" s="873"/>
      <c r="K12" s="873"/>
      <c r="L12" s="873"/>
      <c r="M12" s="873"/>
      <c r="N12" s="875"/>
    </row>
    <row r="13" spans="1:14">
      <c r="A13" s="1093"/>
      <c r="B13" s="873" t="s">
        <v>614</v>
      </c>
      <c r="C13" s="873" t="s">
        <v>170</v>
      </c>
      <c r="D13" s="873">
        <v>2</v>
      </c>
      <c r="E13" s="873" t="s">
        <v>75</v>
      </c>
      <c r="F13" s="873">
        <v>2</v>
      </c>
      <c r="G13" s="873"/>
      <c r="H13" s="873"/>
      <c r="I13" s="873"/>
      <c r="J13" s="873"/>
      <c r="K13" s="873"/>
      <c r="L13" s="873"/>
      <c r="M13" s="873"/>
      <c r="N13" s="875"/>
    </row>
    <row r="14" spans="1:14">
      <c r="A14" s="1093"/>
      <c r="B14" s="873" t="s">
        <v>616</v>
      </c>
      <c r="C14" s="873" t="s">
        <v>218</v>
      </c>
      <c r="D14" s="873">
        <v>1</v>
      </c>
      <c r="E14" s="873" t="s">
        <v>75</v>
      </c>
      <c r="F14" s="873">
        <v>1</v>
      </c>
      <c r="G14" s="873"/>
      <c r="H14" s="873"/>
      <c r="I14" s="873"/>
      <c r="J14" s="873"/>
      <c r="K14" s="873"/>
      <c r="L14" s="873"/>
      <c r="M14" s="873"/>
      <c r="N14" s="875"/>
    </row>
    <row r="15" spans="1:14">
      <c r="A15" s="1093"/>
      <c r="B15" s="873" t="s">
        <v>617</v>
      </c>
      <c r="C15" s="873" t="s">
        <v>209</v>
      </c>
      <c r="D15" s="873">
        <v>0</v>
      </c>
      <c r="E15" s="873" t="s">
        <v>75</v>
      </c>
      <c r="F15" s="873">
        <v>0</v>
      </c>
      <c r="G15" s="873"/>
      <c r="H15" s="873"/>
      <c r="I15" s="873"/>
      <c r="J15" s="873"/>
      <c r="K15" s="873"/>
      <c r="L15" s="873"/>
      <c r="M15" s="873"/>
      <c r="N15" s="875"/>
    </row>
    <row r="16" spans="1:14">
      <c r="A16" s="1093"/>
      <c r="B16" s="873" t="s">
        <v>628</v>
      </c>
      <c r="C16" s="873" t="s">
        <v>3086</v>
      </c>
      <c r="D16" s="873">
        <v>2</v>
      </c>
      <c r="E16" s="873" t="s">
        <v>75</v>
      </c>
      <c r="F16" s="873">
        <v>2</v>
      </c>
      <c r="G16" s="873"/>
      <c r="H16" s="873"/>
      <c r="I16" s="873"/>
      <c r="J16" s="873"/>
      <c r="K16" s="873"/>
      <c r="L16" s="873"/>
      <c r="M16" s="873"/>
      <c r="N16" s="875"/>
    </row>
    <row r="17" spans="1:14">
      <c r="A17" s="1093"/>
      <c r="B17" s="873" t="s">
        <v>623</v>
      </c>
      <c r="C17" s="873" t="s">
        <v>222</v>
      </c>
      <c r="D17" s="873">
        <v>0</v>
      </c>
      <c r="E17" s="873" t="s">
        <v>75</v>
      </c>
      <c r="F17" s="873"/>
      <c r="G17" s="873">
        <v>0</v>
      </c>
      <c r="H17" s="873"/>
      <c r="I17" s="873"/>
      <c r="J17" s="873"/>
      <c r="K17" s="873"/>
      <c r="L17" s="873"/>
      <c r="M17" s="873"/>
      <c r="N17" s="875"/>
    </row>
    <row r="18" spans="1:14">
      <c r="A18" s="1093"/>
      <c r="B18" s="873" t="s">
        <v>615</v>
      </c>
      <c r="C18" s="873" t="s">
        <v>1342</v>
      </c>
      <c r="D18" s="873">
        <v>1</v>
      </c>
      <c r="E18" s="873" t="s">
        <v>75</v>
      </c>
      <c r="F18" s="873"/>
      <c r="G18" s="873">
        <v>1</v>
      </c>
      <c r="H18" s="873"/>
      <c r="I18" s="873"/>
      <c r="J18" s="873"/>
      <c r="K18" s="873"/>
      <c r="L18" s="873"/>
      <c r="M18" s="873"/>
      <c r="N18" s="875"/>
    </row>
    <row r="19" spans="1:14">
      <c r="A19" s="1093"/>
      <c r="B19" s="873" t="s">
        <v>618</v>
      </c>
      <c r="C19" s="873" t="s">
        <v>619</v>
      </c>
      <c r="D19" s="873">
        <v>2</v>
      </c>
      <c r="E19" s="873" t="s">
        <v>75</v>
      </c>
      <c r="F19" s="873"/>
      <c r="G19" s="873">
        <v>2</v>
      </c>
      <c r="H19" s="873"/>
      <c r="I19" s="873"/>
      <c r="J19" s="873"/>
      <c r="K19" s="873"/>
      <c r="L19" s="873"/>
      <c r="M19" s="873"/>
      <c r="N19" s="875"/>
    </row>
    <row r="20" spans="1:14">
      <c r="A20" s="1093"/>
      <c r="B20" s="873" t="s">
        <v>620</v>
      </c>
      <c r="C20" s="873" t="s">
        <v>86</v>
      </c>
      <c r="D20" s="873">
        <v>2</v>
      </c>
      <c r="E20" s="873" t="s">
        <v>75</v>
      </c>
      <c r="F20" s="873"/>
      <c r="G20" s="873">
        <v>2</v>
      </c>
      <c r="H20" s="873"/>
      <c r="I20" s="873"/>
      <c r="J20" s="873"/>
      <c r="K20" s="873"/>
      <c r="L20" s="873"/>
      <c r="M20" s="873"/>
      <c r="N20" s="875"/>
    </row>
    <row r="21" spans="1:14">
      <c r="A21" s="1093"/>
      <c r="B21" s="873" t="s">
        <v>3087</v>
      </c>
      <c r="C21" s="873" t="s">
        <v>3088</v>
      </c>
      <c r="D21" s="873">
        <v>2</v>
      </c>
      <c r="E21" s="873" t="s">
        <v>75</v>
      </c>
      <c r="F21" s="873"/>
      <c r="G21" s="873">
        <v>2</v>
      </c>
      <c r="H21" s="873"/>
      <c r="I21" s="873"/>
      <c r="J21" s="873"/>
      <c r="K21" s="873"/>
      <c r="L21" s="873"/>
      <c r="M21" s="873"/>
      <c r="N21" s="875"/>
    </row>
    <row r="22" spans="1:14">
      <c r="A22" s="1093"/>
      <c r="B22" s="873" t="s">
        <v>621</v>
      </c>
      <c r="C22" s="873" t="s">
        <v>622</v>
      </c>
      <c r="D22" s="873">
        <v>2</v>
      </c>
      <c r="E22" s="873" t="s">
        <v>75</v>
      </c>
      <c r="F22" s="873"/>
      <c r="G22" s="873">
        <v>2</v>
      </c>
      <c r="H22" s="873"/>
      <c r="I22" s="873"/>
      <c r="J22" s="873"/>
      <c r="K22" s="873"/>
      <c r="L22" s="873"/>
      <c r="M22" s="873"/>
      <c r="N22" s="875"/>
    </row>
    <row r="23" spans="1:14">
      <c r="A23" s="1093"/>
      <c r="B23" s="873" t="s">
        <v>624</v>
      </c>
      <c r="C23" s="873" t="s">
        <v>625</v>
      </c>
      <c r="D23" s="873">
        <v>2</v>
      </c>
      <c r="E23" s="873" t="s">
        <v>75</v>
      </c>
      <c r="F23" s="873"/>
      <c r="G23" s="873"/>
      <c r="H23" s="873"/>
      <c r="I23" s="873"/>
      <c r="J23" s="873">
        <v>2</v>
      </c>
      <c r="K23" s="873"/>
      <c r="L23" s="873"/>
      <c r="M23" s="873"/>
      <c r="N23" s="875"/>
    </row>
    <row r="24" spans="1:14">
      <c r="A24" s="1093"/>
      <c r="B24" s="873" t="s">
        <v>626</v>
      </c>
      <c r="C24" s="873" t="s">
        <v>627</v>
      </c>
      <c r="D24" s="873">
        <v>2</v>
      </c>
      <c r="E24" s="873" t="s">
        <v>75</v>
      </c>
      <c r="F24" s="873"/>
      <c r="G24" s="873"/>
      <c r="H24" s="873"/>
      <c r="I24" s="873"/>
      <c r="J24" s="873">
        <v>2</v>
      </c>
      <c r="K24" s="873"/>
      <c r="L24" s="873"/>
      <c r="M24" s="873"/>
      <c r="N24" s="875"/>
    </row>
    <row r="25" spans="1:14">
      <c r="A25" s="1093"/>
      <c r="B25" s="873" t="s">
        <v>3089</v>
      </c>
      <c r="C25" s="873" t="s">
        <v>1419</v>
      </c>
      <c r="D25" s="873">
        <v>2</v>
      </c>
      <c r="E25" s="873" t="s">
        <v>75</v>
      </c>
      <c r="F25" s="873"/>
      <c r="G25" s="873"/>
      <c r="H25" s="873"/>
      <c r="I25" s="873"/>
      <c r="J25" s="873">
        <v>2</v>
      </c>
      <c r="K25" s="873"/>
      <c r="L25" s="873"/>
      <c r="M25" s="873"/>
      <c r="N25" s="875"/>
    </row>
    <row r="26" spans="1:14">
      <c r="A26" s="1093"/>
      <c r="B26" s="873" t="s">
        <v>3090</v>
      </c>
      <c r="C26" s="873" t="s">
        <v>3091</v>
      </c>
      <c r="D26" s="873">
        <v>2</v>
      </c>
      <c r="E26" s="873" t="s">
        <v>75</v>
      </c>
      <c r="F26" s="873"/>
      <c r="G26" s="873"/>
      <c r="H26" s="873"/>
      <c r="I26" s="873"/>
      <c r="J26" s="873"/>
      <c r="K26" s="873">
        <v>2</v>
      </c>
      <c r="L26" s="873"/>
      <c r="M26" s="873"/>
      <c r="N26" s="875"/>
    </row>
    <row r="27" spans="1:14">
      <c r="A27" s="1093"/>
      <c r="B27" s="873" t="s">
        <v>629</v>
      </c>
      <c r="C27" s="873" t="s">
        <v>630</v>
      </c>
      <c r="D27" s="873">
        <v>2</v>
      </c>
      <c r="E27" s="873" t="s">
        <v>75</v>
      </c>
      <c r="F27" s="873"/>
      <c r="G27" s="873"/>
      <c r="H27" s="873"/>
      <c r="I27" s="873"/>
      <c r="J27" s="873"/>
      <c r="K27" s="873"/>
      <c r="L27" s="873">
        <v>2</v>
      </c>
      <c r="M27" s="873"/>
      <c r="N27" s="875"/>
    </row>
    <row r="28" spans="1:14">
      <c r="A28" s="1094"/>
      <c r="B28" s="873" t="s">
        <v>631</v>
      </c>
      <c r="C28" s="873" t="s">
        <v>632</v>
      </c>
      <c r="D28" s="873">
        <v>2</v>
      </c>
      <c r="E28" s="873" t="s">
        <v>75</v>
      </c>
      <c r="F28" s="873"/>
      <c r="G28" s="873"/>
      <c r="H28" s="873"/>
      <c r="I28" s="873"/>
      <c r="J28" s="873"/>
      <c r="K28" s="873"/>
      <c r="L28" s="873"/>
      <c r="M28" s="873">
        <v>2</v>
      </c>
      <c r="N28" s="875"/>
    </row>
    <row r="29" spans="1:14">
      <c r="A29" s="1089" t="s">
        <v>93</v>
      </c>
      <c r="B29" s="1090"/>
      <c r="C29" s="1091"/>
      <c r="D29" s="873">
        <f>SUM(D10:D28)</f>
        <v>33</v>
      </c>
      <c r="E29" s="873"/>
      <c r="F29" s="873">
        <f t="shared" ref="F29:M29" si="0">SUM(F10:F28)</f>
        <v>12</v>
      </c>
      <c r="G29" s="873">
        <f t="shared" si="0"/>
        <v>9</v>
      </c>
      <c r="H29" s="873">
        <f t="shared" si="0"/>
        <v>0</v>
      </c>
      <c r="I29" s="873">
        <f t="shared" si="0"/>
        <v>0</v>
      </c>
      <c r="J29" s="873">
        <f t="shared" si="0"/>
        <v>6</v>
      </c>
      <c r="K29" s="873">
        <f t="shared" si="0"/>
        <v>2</v>
      </c>
      <c r="L29" s="873">
        <f t="shared" si="0"/>
        <v>2</v>
      </c>
      <c r="M29" s="873">
        <f t="shared" si="0"/>
        <v>2</v>
      </c>
      <c r="N29" s="875"/>
    </row>
    <row r="30" spans="1:14">
      <c r="A30" s="1092" t="s">
        <v>633</v>
      </c>
      <c r="B30" s="873" t="s">
        <v>634</v>
      </c>
      <c r="C30" s="873" t="s">
        <v>180</v>
      </c>
      <c r="D30" s="873">
        <v>2</v>
      </c>
      <c r="E30" s="873" t="s">
        <v>75</v>
      </c>
      <c r="F30" s="873"/>
      <c r="G30" s="873"/>
      <c r="H30" s="873">
        <v>2</v>
      </c>
      <c r="I30" s="873"/>
      <c r="J30" s="873"/>
      <c r="K30" s="873"/>
      <c r="L30" s="873"/>
      <c r="M30" s="873"/>
      <c r="N30" s="875"/>
    </row>
    <row r="31" spans="1:14">
      <c r="A31" s="1093"/>
      <c r="B31" s="873" t="s">
        <v>635</v>
      </c>
      <c r="C31" s="873" t="s">
        <v>636</v>
      </c>
      <c r="D31" s="873">
        <v>2</v>
      </c>
      <c r="E31" s="873" t="s">
        <v>75</v>
      </c>
      <c r="F31" s="873"/>
      <c r="G31" s="873"/>
      <c r="H31" s="873">
        <v>2</v>
      </c>
      <c r="I31" s="873"/>
      <c r="J31" s="873"/>
      <c r="K31" s="873"/>
      <c r="L31" s="873"/>
      <c r="M31" s="873"/>
      <c r="N31" s="875"/>
    </row>
    <row r="32" spans="1:14">
      <c r="A32" s="1093"/>
      <c r="B32" s="873" t="s">
        <v>637</v>
      </c>
      <c r="C32" s="873" t="s">
        <v>638</v>
      </c>
      <c r="D32" s="873">
        <v>2</v>
      </c>
      <c r="E32" s="873" t="s">
        <v>75</v>
      </c>
      <c r="F32" s="873"/>
      <c r="G32" s="873"/>
      <c r="H32" s="873"/>
      <c r="I32" s="873">
        <v>2</v>
      </c>
      <c r="J32" s="873"/>
      <c r="K32" s="873"/>
      <c r="L32" s="873"/>
      <c r="M32" s="873"/>
      <c r="N32" s="875"/>
    </row>
    <row r="33" spans="1:14">
      <c r="A33" s="1093"/>
      <c r="B33" s="873" t="s">
        <v>639</v>
      </c>
      <c r="C33" s="873" t="s">
        <v>160</v>
      </c>
      <c r="D33" s="873">
        <v>2</v>
      </c>
      <c r="E33" s="873" t="s">
        <v>75</v>
      </c>
      <c r="F33" s="873"/>
      <c r="G33" s="873"/>
      <c r="H33" s="873"/>
      <c r="I33" s="873">
        <v>2</v>
      </c>
      <c r="J33" s="873"/>
      <c r="K33" s="873"/>
      <c r="L33" s="873"/>
      <c r="M33" s="873"/>
      <c r="N33" s="875"/>
    </row>
    <row r="34" spans="1:14">
      <c r="A34" s="1093"/>
      <c r="B34" s="873" t="s">
        <v>642</v>
      </c>
      <c r="C34" s="873" t="s">
        <v>643</v>
      </c>
      <c r="D34" s="873">
        <v>2</v>
      </c>
      <c r="E34" s="873" t="s">
        <v>75</v>
      </c>
      <c r="F34" s="873"/>
      <c r="G34" s="873"/>
      <c r="H34" s="873"/>
      <c r="I34" s="873"/>
      <c r="J34" s="873">
        <v>2</v>
      </c>
      <c r="K34" s="873"/>
      <c r="L34" s="873"/>
      <c r="M34" s="873"/>
      <c r="N34" s="875"/>
    </row>
    <row r="35" spans="1:14">
      <c r="A35" s="1093"/>
      <c r="B35" s="873" t="s">
        <v>644</v>
      </c>
      <c r="C35" s="873" t="s">
        <v>645</v>
      </c>
      <c r="D35" s="873">
        <v>2</v>
      </c>
      <c r="E35" s="873" t="s">
        <v>75</v>
      </c>
      <c r="F35" s="873"/>
      <c r="G35" s="873"/>
      <c r="H35" s="873"/>
      <c r="I35" s="873"/>
      <c r="J35" s="876"/>
      <c r="K35" s="873">
        <v>2</v>
      </c>
      <c r="L35" s="873"/>
      <c r="M35" s="873"/>
      <c r="N35" s="875"/>
    </row>
    <row r="36" spans="1:14">
      <c r="A36" s="1093"/>
      <c r="B36" s="873" t="s">
        <v>646</v>
      </c>
      <c r="C36" s="873" t="s">
        <v>647</v>
      </c>
      <c r="D36" s="873">
        <v>2</v>
      </c>
      <c r="E36" s="873" t="s">
        <v>75</v>
      </c>
      <c r="F36" s="873"/>
      <c r="G36" s="873"/>
      <c r="H36" s="873"/>
      <c r="I36" s="873"/>
      <c r="J36" s="873"/>
      <c r="K36" s="873">
        <v>2</v>
      </c>
      <c r="L36" s="873"/>
      <c r="M36" s="873"/>
      <c r="N36" s="875"/>
    </row>
    <row r="37" spans="1:14">
      <c r="A37" s="1093"/>
      <c r="B37" s="873" t="s">
        <v>648</v>
      </c>
      <c r="C37" s="873" t="s">
        <v>649</v>
      </c>
      <c r="D37" s="873">
        <v>2</v>
      </c>
      <c r="E37" s="873" t="s">
        <v>75</v>
      </c>
      <c r="F37" s="873"/>
      <c r="G37" s="873"/>
      <c r="H37" s="873"/>
      <c r="I37" s="873"/>
      <c r="J37" s="873"/>
      <c r="K37" s="873">
        <v>2</v>
      </c>
      <c r="L37" s="873"/>
      <c r="M37" s="873"/>
      <c r="N37" s="875"/>
    </row>
    <row r="38" spans="1:14">
      <c r="A38" s="1093"/>
      <c r="B38" s="873" t="s">
        <v>3092</v>
      </c>
      <c r="C38" s="873" t="s">
        <v>707</v>
      </c>
      <c r="D38" s="873">
        <v>2</v>
      </c>
      <c r="E38" s="873" t="s">
        <v>75</v>
      </c>
      <c r="F38" s="873"/>
      <c r="G38" s="873"/>
      <c r="H38" s="873"/>
      <c r="I38" s="873"/>
      <c r="J38" s="873"/>
      <c r="K38" s="873">
        <v>2</v>
      </c>
      <c r="L38" s="873"/>
      <c r="M38" s="873"/>
      <c r="N38" s="875"/>
    </row>
    <row r="39" spans="1:14">
      <c r="A39" s="1093"/>
      <c r="B39" s="873" t="s">
        <v>640</v>
      </c>
      <c r="C39" s="873" t="s">
        <v>641</v>
      </c>
      <c r="D39" s="873">
        <v>2</v>
      </c>
      <c r="E39" s="873" t="s">
        <v>75</v>
      </c>
      <c r="F39" s="873"/>
      <c r="G39" s="873"/>
      <c r="H39" s="873"/>
      <c r="I39" s="873"/>
      <c r="J39" s="873"/>
      <c r="K39" s="873"/>
      <c r="L39" s="873">
        <v>2</v>
      </c>
      <c r="M39" s="873"/>
      <c r="N39" s="875"/>
    </row>
    <row r="40" spans="1:14">
      <c r="A40" s="1093"/>
      <c r="B40" s="873" t="s">
        <v>650</v>
      </c>
      <c r="C40" s="873" t="s">
        <v>651</v>
      </c>
      <c r="D40" s="873">
        <v>4</v>
      </c>
      <c r="E40" s="873" t="s">
        <v>75</v>
      </c>
      <c r="F40" s="873"/>
      <c r="G40" s="873"/>
      <c r="H40" s="873"/>
      <c r="I40" s="873"/>
      <c r="J40" s="873"/>
      <c r="K40" s="873"/>
      <c r="L40" s="873">
        <v>4</v>
      </c>
      <c r="M40" s="873"/>
      <c r="N40" s="875"/>
    </row>
    <row r="41" spans="1:14">
      <c r="A41" s="1094"/>
      <c r="B41" s="873" t="s">
        <v>652</v>
      </c>
      <c r="C41" s="873" t="s">
        <v>653</v>
      </c>
      <c r="D41" s="873">
        <v>4</v>
      </c>
      <c r="E41" s="873" t="s">
        <v>75</v>
      </c>
      <c r="F41" s="873"/>
      <c r="G41" s="873"/>
      <c r="H41" s="873"/>
      <c r="I41" s="873"/>
      <c r="J41" s="873"/>
      <c r="K41" s="873"/>
      <c r="L41" s="873"/>
      <c r="M41" s="873">
        <v>4</v>
      </c>
      <c r="N41" s="875"/>
    </row>
    <row r="42" spans="1:14">
      <c r="A42" s="1089" t="s">
        <v>654</v>
      </c>
      <c r="B42" s="1090"/>
      <c r="C42" s="1091"/>
      <c r="D42" s="873">
        <f>SUM(D30:D41)</f>
        <v>28</v>
      </c>
      <c r="E42" s="873"/>
      <c r="F42" s="873">
        <f>SUM(F30:F41)</f>
        <v>0</v>
      </c>
      <c r="G42" s="873">
        <f t="shared" ref="G42:M42" si="1">SUM(G30:G41)</f>
        <v>0</v>
      </c>
      <c r="H42" s="873">
        <f t="shared" si="1"/>
        <v>4</v>
      </c>
      <c r="I42" s="873">
        <f t="shared" si="1"/>
        <v>4</v>
      </c>
      <c r="J42" s="873">
        <f t="shared" si="1"/>
        <v>2</v>
      </c>
      <c r="K42" s="873">
        <f t="shared" si="1"/>
        <v>8</v>
      </c>
      <c r="L42" s="873">
        <f t="shared" si="1"/>
        <v>6</v>
      </c>
      <c r="M42" s="873">
        <f t="shared" si="1"/>
        <v>4</v>
      </c>
      <c r="N42" s="875"/>
    </row>
    <row r="43" spans="1:14">
      <c r="A43" s="1092" t="s">
        <v>655</v>
      </c>
      <c r="B43" s="873" t="s">
        <v>656</v>
      </c>
      <c r="C43" s="873" t="s">
        <v>657</v>
      </c>
      <c r="D43" s="873">
        <v>2</v>
      </c>
      <c r="E43" s="873" t="s">
        <v>75</v>
      </c>
      <c r="F43" s="873"/>
      <c r="G43" s="873"/>
      <c r="H43" s="873">
        <v>2</v>
      </c>
      <c r="I43" s="873"/>
      <c r="J43" s="873"/>
      <c r="K43" s="873"/>
      <c r="L43" s="873"/>
      <c r="M43" s="873"/>
      <c r="N43" s="875"/>
    </row>
    <row r="44" spans="1:14">
      <c r="A44" s="1093"/>
      <c r="B44" s="873" t="s">
        <v>658</v>
      </c>
      <c r="C44" s="873" t="s">
        <v>659</v>
      </c>
      <c r="D44" s="873">
        <v>2</v>
      </c>
      <c r="E44" s="873" t="s">
        <v>75</v>
      </c>
      <c r="F44" s="873"/>
      <c r="G44" s="873"/>
      <c r="H44" s="873"/>
      <c r="I44" s="873">
        <v>2</v>
      </c>
      <c r="J44" s="873"/>
      <c r="K44" s="873"/>
      <c r="L44" s="873"/>
      <c r="M44" s="873"/>
      <c r="N44" s="875"/>
    </row>
    <row r="45" spans="1:14">
      <c r="A45" s="1093"/>
      <c r="B45" s="873" t="s">
        <v>660</v>
      </c>
      <c r="C45" s="873" t="s">
        <v>661</v>
      </c>
      <c r="D45" s="873">
        <v>2</v>
      </c>
      <c r="E45" s="873" t="s">
        <v>75</v>
      </c>
      <c r="F45" s="873"/>
      <c r="G45" s="873"/>
      <c r="H45" s="873"/>
      <c r="I45" s="873">
        <v>2</v>
      </c>
      <c r="J45" s="873"/>
      <c r="K45" s="873"/>
      <c r="L45" s="873"/>
      <c r="M45" s="873"/>
      <c r="N45" s="875"/>
    </row>
    <row r="46" spans="1:14">
      <c r="A46" s="1093"/>
      <c r="B46" s="873" t="s">
        <v>664</v>
      </c>
      <c r="C46" s="873" t="s">
        <v>665</v>
      </c>
      <c r="D46" s="873">
        <v>2</v>
      </c>
      <c r="E46" s="873" t="s">
        <v>75</v>
      </c>
      <c r="F46" s="873"/>
      <c r="G46" s="873"/>
      <c r="H46" s="873"/>
      <c r="I46" s="873"/>
      <c r="J46" s="873">
        <v>2</v>
      </c>
      <c r="K46" s="873"/>
      <c r="L46" s="873"/>
      <c r="M46" s="873"/>
      <c r="N46" s="875"/>
    </row>
    <row r="47" spans="1:14">
      <c r="A47" s="1093"/>
      <c r="B47" s="873" t="s">
        <v>668</v>
      </c>
      <c r="C47" s="873" t="s">
        <v>669</v>
      </c>
      <c r="D47" s="873">
        <v>2</v>
      </c>
      <c r="E47" s="873" t="s">
        <v>75</v>
      </c>
      <c r="F47" s="873"/>
      <c r="G47" s="873"/>
      <c r="H47" s="873"/>
      <c r="I47" s="873"/>
      <c r="J47" s="873">
        <v>2</v>
      </c>
      <c r="K47" s="873"/>
      <c r="L47" s="873"/>
      <c r="M47" s="873"/>
      <c r="N47" s="875"/>
    </row>
    <row r="48" spans="1:14">
      <c r="A48" s="1093"/>
      <c r="B48" s="873" t="s">
        <v>670</v>
      </c>
      <c r="C48" s="873" t="s">
        <v>671</v>
      </c>
      <c r="D48" s="873">
        <v>2</v>
      </c>
      <c r="E48" s="873" t="s">
        <v>75</v>
      </c>
      <c r="F48" s="873"/>
      <c r="G48" s="873"/>
      <c r="H48" s="873"/>
      <c r="I48" s="873"/>
      <c r="J48" s="873">
        <v>2</v>
      </c>
      <c r="K48" s="873"/>
      <c r="L48" s="873"/>
      <c r="M48" s="873"/>
      <c r="N48" s="875"/>
    </row>
    <row r="49" spans="1:14">
      <c r="A49" s="1093"/>
      <c r="B49" s="873" t="s">
        <v>666</v>
      </c>
      <c r="C49" s="873" t="s">
        <v>667</v>
      </c>
      <c r="D49" s="873">
        <v>2</v>
      </c>
      <c r="E49" s="873" t="s">
        <v>75</v>
      </c>
      <c r="F49" s="873"/>
      <c r="G49" s="873"/>
      <c r="H49" s="873"/>
      <c r="I49" s="873"/>
      <c r="J49" s="873"/>
      <c r="K49" s="873">
        <v>2</v>
      </c>
      <c r="L49" s="873"/>
      <c r="M49" s="873"/>
      <c r="N49" s="875"/>
    </row>
    <row r="50" spans="1:14">
      <c r="A50" s="1093"/>
      <c r="B50" s="873" t="s">
        <v>672</v>
      </c>
      <c r="C50" s="873" t="s">
        <v>3093</v>
      </c>
      <c r="D50" s="873">
        <v>2</v>
      </c>
      <c r="E50" s="873" t="s">
        <v>75</v>
      </c>
      <c r="F50" s="873"/>
      <c r="G50" s="873"/>
      <c r="H50" s="873"/>
      <c r="I50" s="873"/>
      <c r="J50" s="873"/>
      <c r="K50" s="873">
        <v>2</v>
      </c>
      <c r="L50" s="873"/>
      <c r="M50" s="873"/>
      <c r="N50" s="875"/>
    </row>
    <row r="51" spans="1:14">
      <c r="A51" s="1093"/>
      <c r="B51" s="873" t="s">
        <v>673</v>
      </c>
      <c r="C51" s="873" t="s">
        <v>674</v>
      </c>
      <c r="D51" s="873">
        <v>2</v>
      </c>
      <c r="E51" s="873" t="s">
        <v>75</v>
      </c>
      <c r="F51" s="873"/>
      <c r="G51" s="873"/>
      <c r="H51" s="873"/>
      <c r="I51" s="873"/>
      <c r="J51" s="873"/>
      <c r="K51" s="873">
        <v>2</v>
      </c>
      <c r="L51" s="873"/>
      <c r="M51" s="873"/>
      <c r="N51" s="875"/>
    </row>
    <row r="52" spans="1:14">
      <c r="A52" s="1093"/>
      <c r="B52" s="873" t="s">
        <v>662</v>
      </c>
      <c r="C52" s="873" t="s">
        <v>663</v>
      </c>
      <c r="D52" s="873">
        <v>2</v>
      </c>
      <c r="E52" s="873" t="s">
        <v>75</v>
      </c>
      <c r="F52" s="873"/>
      <c r="G52" s="873"/>
      <c r="H52" s="873"/>
      <c r="I52" s="873"/>
      <c r="J52" s="873"/>
      <c r="K52" s="873"/>
      <c r="L52" s="873">
        <v>2</v>
      </c>
      <c r="M52" s="873"/>
      <c r="N52" s="875"/>
    </row>
    <row r="53" spans="1:14">
      <c r="A53" s="1093"/>
      <c r="B53" s="873" t="s">
        <v>675</v>
      </c>
      <c r="C53" s="873" t="s">
        <v>676</v>
      </c>
      <c r="D53" s="873">
        <v>4</v>
      </c>
      <c r="E53" s="873" t="s">
        <v>75</v>
      </c>
      <c r="F53" s="873"/>
      <c r="G53" s="873"/>
      <c r="H53" s="873"/>
      <c r="I53" s="873"/>
      <c r="J53" s="873"/>
      <c r="K53" s="873"/>
      <c r="L53" s="873">
        <v>4</v>
      </c>
      <c r="M53" s="873"/>
      <c r="N53" s="875"/>
    </row>
    <row r="54" spans="1:14">
      <c r="A54" s="1094"/>
      <c r="B54" s="873" t="s">
        <v>677</v>
      </c>
      <c r="C54" s="873" t="s">
        <v>678</v>
      </c>
      <c r="D54" s="873">
        <v>4</v>
      </c>
      <c r="E54" s="873" t="s">
        <v>75</v>
      </c>
      <c r="F54" s="873"/>
      <c r="G54" s="873"/>
      <c r="H54" s="873"/>
      <c r="I54" s="873"/>
      <c r="J54" s="873"/>
      <c r="K54" s="873"/>
      <c r="L54" s="873"/>
      <c r="M54" s="873">
        <v>4</v>
      </c>
      <c r="N54" s="875"/>
    </row>
    <row r="55" spans="1:14">
      <c r="A55" s="1089" t="s">
        <v>679</v>
      </c>
      <c r="B55" s="1090"/>
      <c r="C55" s="1091"/>
      <c r="D55" s="873">
        <f>SUM(D43:D54)</f>
        <v>28</v>
      </c>
      <c r="E55" s="873"/>
      <c r="F55" s="873">
        <f>SUM(F43:F54)</f>
        <v>0</v>
      </c>
      <c r="G55" s="873">
        <f t="shared" ref="G55:M55" si="2">SUM(G43:G54)</f>
        <v>0</v>
      </c>
      <c r="H55" s="873">
        <f t="shared" si="2"/>
        <v>2</v>
      </c>
      <c r="I55" s="873">
        <f t="shared" si="2"/>
        <v>4</v>
      </c>
      <c r="J55" s="873">
        <f t="shared" si="2"/>
        <v>6</v>
      </c>
      <c r="K55" s="873">
        <f t="shared" si="2"/>
        <v>6</v>
      </c>
      <c r="L55" s="873">
        <f t="shared" si="2"/>
        <v>6</v>
      </c>
      <c r="M55" s="873">
        <f t="shared" si="2"/>
        <v>4</v>
      </c>
      <c r="N55" s="875"/>
    </row>
    <row r="56" spans="1:14">
      <c r="A56" s="1092" t="s">
        <v>680</v>
      </c>
      <c r="B56" s="873" t="s">
        <v>683</v>
      </c>
      <c r="C56" s="873" t="s">
        <v>684</v>
      </c>
      <c r="D56" s="873">
        <v>1</v>
      </c>
      <c r="E56" s="873" t="s">
        <v>75</v>
      </c>
      <c r="F56" s="873">
        <v>1</v>
      </c>
      <c r="G56" s="873"/>
      <c r="H56" s="873"/>
      <c r="I56" s="873"/>
      <c r="J56" s="873"/>
      <c r="K56" s="873"/>
      <c r="L56" s="873"/>
      <c r="M56" s="873"/>
      <c r="N56" s="875"/>
    </row>
    <row r="57" spans="1:14">
      <c r="A57" s="1093"/>
      <c r="B57" s="873" t="s">
        <v>685</v>
      </c>
      <c r="C57" s="873" t="s">
        <v>686</v>
      </c>
      <c r="D57" s="873">
        <v>1</v>
      </c>
      <c r="E57" s="873" t="s">
        <v>75</v>
      </c>
      <c r="F57" s="873"/>
      <c r="G57" s="873">
        <v>1</v>
      </c>
      <c r="H57" s="873"/>
      <c r="I57" s="873"/>
      <c r="J57" s="873"/>
      <c r="K57" s="873"/>
      <c r="L57" s="873"/>
      <c r="M57" s="873"/>
      <c r="N57" s="875"/>
    </row>
    <row r="58" spans="1:14">
      <c r="A58" s="1093"/>
      <c r="B58" s="873" t="s">
        <v>687</v>
      </c>
      <c r="C58" s="873" t="s">
        <v>688</v>
      </c>
      <c r="D58" s="873">
        <v>2</v>
      </c>
      <c r="E58" s="873" t="s">
        <v>75</v>
      </c>
      <c r="F58" s="873"/>
      <c r="G58" s="873">
        <v>2</v>
      </c>
      <c r="H58" s="873"/>
      <c r="I58" s="873"/>
      <c r="J58" s="873"/>
      <c r="K58" s="873"/>
      <c r="L58" s="873"/>
      <c r="M58" s="873"/>
      <c r="N58" s="875"/>
    </row>
    <row r="59" spans="1:14">
      <c r="A59" s="1093"/>
      <c r="B59" s="873" t="s">
        <v>689</v>
      </c>
      <c r="C59" s="873" t="s">
        <v>690</v>
      </c>
      <c r="D59" s="873">
        <v>2</v>
      </c>
      <c r="E59" s="873" t="s">
        <v>75</v>
      </c>
      <c r="F59" s="873"/>
      <c r="G59" s="873"/>
      <c r="H59" s="873">
        <v>2</v>
      </c>
      <c r="I59" s="873"/>
      <c r="J59" s="873"/>
      <c r="K59" s="873"/>
      <c r="L59" s="873"/>
      <c r="M59" s="873"/>
      <c r="N59" s="875"/>
    </row>
    <row r="60" spans="1:14">
      <c r="A60" s="1093"/>
      <c r="B60" s="873" t="s">
        <v>691</v>
      </c>
      <c r="C60" s="873" t="s">
        <v>692</v>
      </c>
      <c r="D60" s="873">
        <v>2</v>
      </c>
      <c r="E60" s="873" t="s">
        <v>75</v>
      </c>
      <c r="F60" s="873"/>
      <c r="G60" s="873"/>
      <c r="H60" s="873">
        <v>2</v>
      </c>
      <c r="I60" s="873"/>
      <c r="J60" s="873"/>
      <c r="K60" s="873"/>
      <c r="L60" s="873"/>
      <c r="M60" s="873"/>
      <c r="N60" s="875"/>
    </row>
    <row r="61" spans="1:14">
      <c r="A61" s="1093"/>
      <c r="B61" s="873" t="s">
        <v>3094</v>
      </c>
      <c r="C61" s="873" t="s">
        <v>3095</v>
      </c>
      <c r="D61" s="873">
        <v>2</v>
      </c>
      <c r="E61" s="873" t="s">
        <v>75</v>
      </c>
      <c r="F61" s="873"/>
      <c r="G61" s="873"/>
      <c r="H61" s="873">
        <v>2</v>
      </c>
      <c r="I61" s="873"/>
      <c r="J61" s="873"/>
      <c r="K61" s="873"/>
      <c r="L61" s="873"/>
      <c r="M61" s="873"/>
      <c r="N61" s="875"/>
    </row>
    <row r="62" spans="1:14">
      <c r="A62" s="1093"/>
      <c r="B62" s="873" t="s">
        <v>3096</v>
      </c>
      <c r="C62" s="873" t="s">
        <v>3097</v>
      </c>
      <c r="D62" s="873">
        <v>2</v>
      </c>
      <c r="E62" s="873" t="s">
        <v>75</v>
      </c>
      <c r="F62" s="873"/>
      <c r="G62" s="873"/>
      <c r="H62" s="873"/>
      <c r="I62" s="873">
        <v>2</v>
      </c>
      <c r="J62" s="873"/>
      <c r="K62" s="873"/>
      <c r="L62" s="873"/>
      <c r="M62" s="873"/>
      <c r="N62" s="875"/>
    </row>
    <row r="63" spans="1:14">
      <c r="A63" s="1093"/>
      <c r="B63" s="873" t="s">
        <v>3098</v>
      </c>
      <c r="C63" s="873" t="s">
        <v>3099</v>
      </c>
      <c r="D63" s="873">
        <v>3</v>
      </c>
      <c r="E63" s="873" t="s">
        <v>75</v>
      </c>
      <c r="F63" s="873"/>
      <c r="G63" s="873"/>
      <c r="H63" s="873"/>
      <c r="I63" s="873"/>
      <c r="J63" s="873">
        <v>3</v>
      </c>
      <c r="K63" s="873"/>
      <c r="L63" s="873"/>
      <c r="M63" s="873"/>
      <c r="N63" s="875"/>
    </row>
    <row r="64" spans="1:14">
      <c r="A64" s="1094"/>
      <c r="B64" s="873" t="s">
        <v>1483</v>
      </c>
      <c r="C64" s="873" t="s">
        <v>1484</v>
      </c>
      <c r="D64" s="873">
        <v>2</v>
      </c>
      <c r="E64" s="873" t="s">
        <v>75</v>
      </c>
      <c r="F64" s="873"/>
      <c r="G64" s="873"/>
      <c r="H64" s="873"/>
      <c r="I64" s="873"/>
      <c r="J64" s="873">
        <v>2</v>
      </c>
      <c r="K64" s="873"/>
      <c r="L64" s="873"/>
      <c r="M64" s="873"/>
      <c r="N64" s="875"/>
    </row>
    <row r="65" spans="1:14">
      <c r="A65" s="1089" t="s">
        <v>693</v>
      </c>
      <c r="B65" s="1090"/>
      <c r="C65" s="1091"/>
      <c r="D65" s="873">
        <f>SUM(D56:D64)</f>
        <v>17</v>
      </c>
      <c r="E65" s="873"/>
      <c r="F65" s="873">
        <f>SUM(F56:F64)</f>
        <v>1</v>
      </c>
      <c r="G65" s="873">
        <f t="shared" ref="G65:M65" si="3">SUM(G56:G64)</f>
        <v>3</v>
      </c>
      <c r="H65" s="873">
        <f t="shared" si="3"/>
        <v>6</v>
      </c>
      <c r="I65" s="873">
        <f t="shared" si="3"/>
        <v>2</v>
      </c>
      <c r="J65" s="873">
        <f t="shared" si="3"/>
        <v>5</v>
      </c>
      <c r="K65" s="873">
        <f t="shared" si="3"/>
        <v>0</v>
      </c>
      <c r="L65" s="873">
        <f t="shared" si="3"/>
        <v>0</v>
      </c>
      <c r="M65" s="873">
        <f t="shared" si="3"/>
        <v>0</v>
      </c>
      <c r="N65" s="875"/>
    </row>
    <row r="66" spans="1:14" ht="28.5" customHeight="1">
      <c r="A66" s="1092" t="s">
        <v>3100</v>
      </c>
      <c r="B66" s="873" t="s">
        <v>695</v>
      </c>
      <c r="C66" s="873" t="s">
        <v>696</v>
      </c>
      <c r="D66" s="873">
        <v>2</v>
      </c>
      <c r="E66" s="873" t="s">
        <v>75</v>
      </c>
      <c r="F66" s="873"/>
      <c r="G66" s="873">
        <v>2</v>
      </c>
      <c r="H66" s="873"/>
      <c r="I66" s="873"/>
      <c r="J66" s="873"/>
      <c r="K66" s="873"/>
      <c r="L66" s="873"/>
      <c r="M66" s="873"/>
      <c r="N66" s="875"/>
    </row>
    <row r="67" spans="1:14">
      <c r="A67" s="1093"/>
      <c r="B67" s="873" t="s">
        <v>697</v>
      </c>
      <c r="C67" s="873" t="s">
        <v>698</v>
      </c>
      <c r="D67" s="873">
        <v>2</v>
      </c>
      <c r="E67" s="873" t="s">
        <v>75</v>
      </c>
      <c r="F67" s="873"/>
      <c r="G67" s="873"/>
      <c r="H67" s="873">
        <v>2</v>
      </c>
      <c r="I67" s="873"/>
      <c r="J67" s="873"/>
      <c r="K67" s="873"/>
      <c r="L67" s="873"/>
      <c r="M67" s="873"/>
      <c r="N67" s="875"/>
    </row>
    <row r="68" spans="1:14">
      <c r="A68" s="1093"/>
      <c r="B68" s="873" t="s">
        <v>699</v>
      </c>
      <c r="C68" s="873" t="s">
        <v>700</v>
      </c>
      <c r="D68" s="873">
        <v>2</v>
      </c>
      <c r="E68" s="873" t="s">
        <v>75</v>
      </c>
      <c r="F68" s="873"/>
      <c r="G68" s="873"/>
      <c r="H68" s="873">
        <v>2</v>
      </c>
      <c r="I68" s="873"/>
      <c r="J68" s="873"/>
      <c r="K68" s="873"/>
      <c r="L68" s="873"/>
      <c r="M68" s="873"/>
      <c r="N68" s="875"/>
    </row>
    <row r="69" spans="1:14">
      <c r="A69" s="1093"/>
      <c r="B69" s="873" t="s">
        <v>701</v>
      </c>
      <c r="C69" s="873" t="s">
        <v>702</v>
      </c>
      <c r="D69" s="873">
        <v>2</v>
      </c>
      <c r="E69" s="873" t="s">
        <v>75</v>
      </c>
      <c r="F69" s="873"/>
      <c r="G69" s="873"/>
      <c r="H69" s="873">
        <v>2</v>
      </c>
      <c r="I69" s="873"/>
      <c r="J69" s="873"/>
      <c r="K69" s="873"/>
      <c r="L69" s="873"/>
      <c r="M69" s="873"/>
      <c r="N69" s="875"/>
    </row>
    <row r="70" spans="1:14">
      <c r="A70" s="1093"/>
      <c r="B70" s="873" t="s">
        <v>681</v>
      </c>
      <c r="C70" s="873" t="s">
        <v>682</v>
      </c>
      <c r="D70" s="873">
        <v>2</v>
      </c>
      <c r="E70" s="873" t="s">
        <v>75</v>
      </c>
      <c r="F70" s="873"/>
      <c r="G70" s="873"/>
      <c r="H70" s="873"/>
      <c r="I70" s="873">
        <v>2</v>
      </c>
      <c r="J70" s="873"/>
      <c r="K70" s="873"/>
      <c r="L70" s="873"/>
      <c r="M70" s="873"/>
      <c r="N70" s="875"/>
    </row>
    <row r="71" spans="1:14">
      <c r="A71" s="1093"/>
      <c r="B71" s="873" t="s">
        <v>703</v>
      </c>
      <c r="C71" s="873" t="s">
        <v>704</v>
      </c>
      <c r="D71" s="873">
        <v>2</v>
      </c>
      <c r="E71" s="873" t="s">
        <v>75</v>
      </c>
      <c r="F71" s="873"/>
      <c r="G71" s="873"/>
      <c r="H71" s="873"/>
      <c r="I71" s="873">
        <v>2</v>
      </c>
      <c r="J71" s="873"/>
      <c r="K71" s="873"/>
      <c r="L71" s="873"/>
      <c r="M71" s="873"/>
      <c r="N71" s="875"/>
    </row>
    <row r="72" spans="1:14">
      <c r="A72" s="1093"/>
      <c r="B72" s="873" t="s">
        <v>705</v>
      </c>
      <c r="C72" s="873" t="s">
        <v>706</v>
      </c>
      <c r="D72" s="873">
        <v>2</v>
      </c>
      <c r="E72" s="873" t="s">
        <v>75</v>
      </c>
      <c r="F72" s="873"/>
      <c r="G72" s="873"/>
      <c r="H72" s="873"/>
      <c r="I72" s="873"/>
      <c r="J72" s="873">
        <v>2</v>
      </c>
      <c r="K72" s="873"/>
      <c r="L72" s="873"/>
      <c r="M72" s="873"/>
      <c r="N72" s="875"/>
    </row>
    <row r="73" spans="1:14">
      <c r="A73" s="1093"/>
      <c r="B73" s="873" t="s">
        <v>3101</v>
      </c>
      <c r="C73" s="873" t="s">
        <v>3102</v>
      </c>
      <c r="D73" s="873">
        <v>2</v>
      </c>
      <c r="E73" s="873" t="s">
        <v>75</v>
      </c>
      <c r="F73" s="873"/>
      <c r="G73" s="873"/>
      <c r="H73" s="873"/>
      <c r="I73" s="873"/>
      <c r="J73" s="873"/>
      <c r="K73" s="873">
        <v>2</v>
      </c>
      <c r="L73" s="873"/>
      <c r="M73" s="873"/>
      <c r="N73" s="875"/>
    </row>
    <row r="74" spans="1:14">
      <c r="A74" s="1094"/>
      <c r="B74" s="873" t="s">
        <v>708</v>
      </c>
      <c r="C74" s="873" t="s">
        <v>709</v>
      </c>
      <c r="D74" s="873">
        <v>2</v>
      </c>
      <c r="E74" s="873" t="s">
        <v>75</v>
      </c>
      <c r="F74" s="873"/>
      <c r="G74" s="873"/>
      <c r="H74" s="873"/>
      <c r="I74" s="873"/>
      <c r="J74" s="873"/>
      <c r="K74" s="873">
        <v>2</v>
      </c>
      <c r="L74" s="873"/>
      <c r="M74" s="873"/>
      <c r="N74" s="875"/>
    </row>
    <row r="75" spans="1:14">
      <c r="A75" s="1089" t="s">
        <v>710</v>
      </c>
      <c r="B75" s="1090"/>
      <c r="C75" s="1091"/>
      <c r="D75" s="873">
        <f>SUM(D66:D74)</f>
        <v>18</v>
      </c>
      <c r="E75" s="873"/>
      <c r="F75" s="873">
        <f>SUM(F66:F74)</f>
        <v>0</v>
      </c>
      <c r="G75" s="873">
        <f t="shared" ref="G75:M75" si="4">SUM(G66:G74)</f>
        <v>2</v>
      </c>
      <c r="H75" s="873">
        <f t="shared" si="4"/>
        <v>6</v>
      </c>
      <c r="I75" s="873">
        <f t="shared" si="4"/>
        <v>4</v>
      </c>
      <c r="J75" s="873">
        <f t="shared" si="4"/>
        <v>2</v>
      </c>
      <c r="K75" s="873">
        <f t="shared" si="4"/>
        <v>4</v>
      </c>
      <c r="L75" s="873">
        <f t="shared" si="4"/>
        <v>0</v>
      </c>
      <c r="M75" s="873">
        <f t="shared" si="4"/>
        <v>0</v>
      </c>
      <c r="N75" s="875"/>
    </row>
    <row r="76" spans="1:14">
      <c r="A76" s="1092" t="s">
        <v>3103</v>
      </c>
      <c r="B76" s="873" t="s">
        <v>714</v>
      </c>
      <c r="C76" s="873" t="s">
        <v>715</v>
      </c>
      <c r="D76" s="873">
        <v>2</v>
      </c>
      <c r="E76" s="873" t="s">
        <v>75</v>
      </c>
      <c r="F76" s="873"/>
      <c r="G76" s="873"/>
      <c r="H76" s="873">
        <v>2</v>
      </c>
      <c r="I76" s="873"/>
      <c r="J76" s="873"/>
      <c r="K76" s="873"/>
      <c r="L76" s="873"/>
      <c r="M76" s="873"/>
      <c r="N76" s="875"/>
    </row>
    <row r="77" spans="1:14">
      <c r="A77" s="1093"/>
      <c r="B77" s="873" t="s">
        <v>712</v>
      </c>
      <c r="C77" s="873" t="s">
        <v>713</v>
      </c>
      <c r="D77" s="873">
        <v>2</v>
      </c>
      <c r="E77" s="873" t="s">
        <v>75</v>
      </c>
      <c r="F77" s="873"/>
      <c r="G77" s="873"/>
      <c r="H77" s="876"/>
      <c r="I77" s="873">
        <v>2</v>
      </c>
      <c r="J77" s="873"/>
      <c r="K77" s="873"/>
      <c r="L77" s="873"/>
      <c r="M77" s="873"/>
      <c r="N77" s="875"/>
    </row>
    <row r="78" spans="1:14">
      <c r="A78" s="1093"/>
      <c r="B78" s="873" t="s">
        <v>716</v>
      </c>
      <c r="C78" s="873" t="s">
        <v>717</v>
      </c>
      <c r="D78" s="873">
        <v>2</v>
      </c>
      <c r="E78" s="873" t="s">
        <v>75</v>
      </c>
      <c r="F78" s="873"/>
      <c r="G78" s="873"/>
      <c r="H78" s="873"/>
      <c r="I78" s="873">
        <v>2</v>
      </c>
      <c r="J78" s="873"/>
      <c r="K78" s="873"/>
      <c r="L78" s="873"/>
      <c r="M78" s="873"/>
      <c r="N78" s="875"/>
    </row>
    <row r="79" spans="1:14">
      <c r="A79" s="1093"/>
      <c r="B79" s="873" t="s">
        <v>718</v>
      </c>
      <c r="C79" s="873" t="s">
        <v>719</v>
      </c>
      <c r="D79" s="873">
        <v>2</v>
      </c>
      <c r="E79" s="873" t="s">
        <v>75</v>
      </c>
      <c r="F79" s="873"/>
      <c r="G79" s="873"/>
      <c r="H79" s="873"/>
      <c r="I79" s="873">
        <v>2</v>
      </c>
      <c r="J79" s="873"/>
      <c r="K79" s="873"/>
      <c r="L79" s="873"/>
      <c r="M79" s="873"/>
      <c r="N79" s="875"/>
    </row>
    <row r="80" spans="1:14">
      <c r="A80" s="1093"/>
      <c r="B80" s="873" t="s">
        <v>720</v>
      </c>
      <c r="C80" s="873" t="s">
        <v>176</v>
      </c>
      <c r="D80" s="873">
        <v>2</v>
      </c>
      <c r="E80" s="873" t="s">
        <v>75</v>
      </c>
      <c r="F80" s="873"/>
      <c r="G80" s="873"/>
      <c r="H80" s="873"/>
      <c r="I80" s="873">
        <v>2</v>
      </c>
      <c r="J80" s="873"/>
      <c r="K80" s="873"/>
      <c r="L80" s="873"/>
      <c r="M80" s="873"/>
      <c r="N80" s="875"/>
    </row>
    <row r="81" spans="1:14">
      <c r="A81" s="1093"/>
      <c r="B81" s="873" t="s">
        <v>721</v>
      </c>
      <c r="C81" s="873" t="s">
        <v>722</v>
      </c>
      <c r="D81" s="873">
        <v>2</v>
      </c>
      <c r="E81" s="873" t="s">
        <v>75</v>
      </c>
      <c r="F81" s="873"/>
      <c r="G81" s="873"/>
      <c r="H81" s="873"/>
      <c r="I81" s="873"/>
      <c r="J81" s="873">
        <v>2</v>
      </c>
      <c r="K81" s="873"/>
      <c r="L81" s="873"/>
      <c r="M81" s="873"/>
      <c r="N81" s="875"/>
    </row>
    <row r="82" spans="1:14">
      <c r="A82" s="1093"/>
      <c r="B82" s="873" t="s">
        <v>723</v>
      </c>
      <c r="C82" s="873" t="s">
        <v>724</v>
      </c>
      <c r="D82" s="873">
        <v>2</v>
      </c>
      <c r="E82" s="873" t="s">
        <v>75</v>
      </c>
      <c r="F82" s="873"/>
      <c r="G82" s="873"/>
      <c r="H82" s="873"/>
      <c r="I82" s="873"/>
      <c r="J82" s="873">
        <v>2</v>
      </c>
      <c r="K82" s="873"/>
      <c r="L82" s="873"/>
      <c r="M82" s="873"/>
      <c r="N82" s="875"/>
    </row>
    <row r="83" spans="1:14">
      <c r="A83" s="1093"/>
      <c r="B83" s="873" t="s">
        <v>3104</v>
      </c>
      <c r="C83" s="877" t="s">
        <v>3105</v>
      </c>
      <c r="D83" s="873">
        <v>2</v>
      </c>
      <c r="E83" s="873" t="s">
        <v>75</v>
      </c>
      <c r="F83" s="873"/>
      <c r="G83" s="873"/>
      <c r="H83" s="873"/>
      <c r="I83" s="873"/>
      <c r="J83" s="873"/>
      <c r="K83" s="873">
        <v>2</v>
      </c>
      <c r="L83" s="873"/>
      <c r="M83" s="873"/>
      <c r="N83" s="875"/>
    </row>
    <row r="84" spans="1:14">
      <c r="A84" s="1094"/>
      <c r="B84" s="873" t="s">
        <v>725</v>
      </c>
      <c r="C84" s="873" t="s">
        <v>726</v>
      </c>
      <c r="D84" s="873">
        <v>2</v>
      </c>
      <c r="E84" s="873" t="s">
        <v>75</v>
      </c>
      <c r="F84" s="873"/>
      <c r="G84" s="873"/>
      <c r="H84" s="873"/>
      <c r="I84" s="873"/>
      <c r="J84" s="873"/>
      <c r="K84" s="873">
        <v>2</v>
      </c>
      <c r="L84" s="873"/>
      <c r="M84" s="873"/>
      <c r="N84" s="875"/>
    </row>
    <row r="85" spans="1:14">
      <c r="A85" s="1089" t="s">
        <v>727</v>
      </c>
      <c r="B85" s="1090"/>
      <c r="C85" s="1091"/>
      <c r="D85" s="873">
        <f>SUM(D76:D84)</f>
        <v>18</v>
      </c>
      <c r="E85" s="873"/>
      <c r="F85" s="873">
        <f>SUM(F76:F84)</f>
        <v>0</v>
      </c>
      <c r="G85" s="873">
        <f t="shared" ref="G85:M85" si="5">SUM(G76:G84)</f>
        <v>0</v>
      </c>
      <c r="H85" s="873">
        <f t="shared" si="5"/>
        <v>2</v>
      </c>
      <c r="I85" s="873">
        <f t="shared" si="5"/>
        <v>8</v>
      </c>
      <c r="J85" s="873">
        <f t="shared" si="5"/>
        <v>4</v>
      </c>
      <c r="K85" s="873">
        <f t="shared" si="5"/>
        <v>4</v>
      </c>
      <c r="L85" s="873">
        <f t="shared" si="5"/>
        <v>0</v>
      </c>
      <c r="M85" s="873">
        <f t="shared" si="5"/>
        <v>0</v>
      </c>
      <c r="N85" s="878"/>
    </row>
    <row r="86" spans="1:14">
      <c r="A86" s="1092" t="s">
        <v>728</v>
      </c>
      <c r="B86" s="873" t="s">
        <v>729</v>
      </c>
      <c r="C86" s="873" t="s">
        <v>730</v>
      </c>
      <c r="D86" s="873">
        <v>1</v>
      </c>
      <c r="E86" s="873" t="s">
        <v>75</v>
      </c>
      <c r="F86" s="873">
        <v>1</v>
      </c>
      <c r="G86" s="873"/>
      <c r="H86" s="873"/>
      <c r="I86" s="873"/>
      <c r="J86" s="873"/>
      <c r="K86" s="873"/>
      <c r="L86" s="873"/>
      <c r="M86" s="873"/>
      <c r="N86" s="875"/>
    </row>
    <row r="87" spans="1:14">
      <c r="A87" s="1093"/>
      <c r="B87" s="873" t="s">
        <v>731</v>
      </c>
      <c r="C87" s="873" t="s">
        <v>136</v>
      </c>
      <c r="D87" s="873">
        <v>1</v>
      </c>
      <c r="E87" s="873" t="s">
        <v>75</v>
      </c>
      <c r="F87" s="873">
        <v>1</v>
      </c>
      <c r="G87" s="873"/>
      <c r="H87" s="873"/>
      <c r="I87" s="873"/>
      <c r="J87" s="873"/>
      <c r="K87" s="873"/>
      <c r="L87" s="873"/>
      <c r="M87" s="873"/>
      <c r="N87" s="875"/>
    </row>
    <row r="88" spans="1:14">
      <c r="A88" s="1093"/>
      <c r="B88" s="873" t="s">
        <v>3106</v>
      </c>
      <c r="C88" s="873" t="s">
        <v>3107</v>
      </c>
      <c r="D88" s="873">
        <v>1</v>
      </c>
      <c r="E88" s="873" t="s">
        <v>75</v>
      </c>
      <c r="F88" s="873">
        <v>1</v>
      </c>
      <c r="G88" s="873"/>
      <c r="H88" s="873"/>
      <c r="I88" s="873"/>
      <c r="J88" s="873"/>
      <c r="K88" s="873"/>
      <c r="L88" s="873"/>
      <c r="M88" s="873"/>
      <c r="N88" s="875"/>
    </row>
    <row r="89" spans="1:14">
      <c r="A89" s="1093"/>
      <c r="B89" s="873" t="s">
        <v>3108</v>
      </c>
      <c r="C89" s="873" t="s">
        <v>732</v>
      </c>
      <c r="D89" s="873">
        <v>1</v>
      </c>
      <c r="E89" s="873" t="s">
        <v>75</v>
      </c>
      <c r="F89" s="873">
        <v>1</v>
      </c>
      <c r="G89" s="873"/>
      <c r="H89" s="873"/>
      <c r="I89" s="873"/>
      <c r="J89" s="873"/>
      <c r="K89" s="873"/>
      <c r="L89" s="873"/>
      <c r="M89" s="873"/>
      <c r="N89" s="875"/>
    </row>
    <row r="90" spans="1:14">
      <c r="A90" s="1093"/>
      <c r="B90" s="873" t="s">
        <v>3109</v>
      </c>
      <c r="C90" s="873" t="s">
        <v>733</v>
      </c>
      <c r="D90" s="873">
        <v>1</v>
      </c>
      <c r="E90" s="873" t="s">
        <v>75</v>
      </c>
      <c r="F90" s="873"/>
      <c r="G90" s="873">
        <v>1</v>
      </c>
      <c r="H90" s="873"/>
      <c r="I90" s="873"/>
      <c r="J90" s="873"/>
      <c r="K90" s="873"/>
      <c r="L90" s="873"/>
      <c r="M90" s="873"/>
      <c r="N90" s="875"/>
    </row>
    <row r="91" spans="1:14">
      <c r="A91" s="1093"/>
      <c r="B91" s="873" t="s">
        <v>734</v>
      </c>
      <c r="C91" s="873" t="s">
        <v>142</v>
      </c>
      <c r="D91" s="873">
        <v>1</v>
      </c>
      <c r="E91" s="873" t="s">
        <v>75</v>
      </c>
      <c r="F91" s="873"/>
      <c r="G91" s="873">
        <v>1</v>
      </c>
      <c r="H91" s="873"/>
      <c r="I91" s="873"/>
      <c r="J91" s="873"/>
      <c r="K91" s="873"/>
      <c r="L91" s="873"/>
      <c r="M91" s="873"/>
      <c r="N91" s="875"/>
    </row>
    <row r="92" spans="1:14">
      <c r="A92" s="1093"/>
      <c r="B92" s="873" t="s">
        <v>735</v>
      </c>
      <c r="C92" s="873" t="s">
        <v>152</v>
      </c>
      <c r="D92" s="873">
        <v>1</v>
      </c>
      <c r="E92" s="873" t="s">
        <v>75</v>
      </c>
      <c r="F92" s="873"/>
      <c r="G92" s="873">
        <v>1</v>
      </c>
      <c r="H92" s="873"/>
      <c r="I92" s="873"/>
      <c r="J92" s="873"/>
      <c r="K92" s="873"/>
      <c r="L92" s="873"/>
      <c r="M92" s="873"/>
      <c r="N92" s="875"/>
    </row>
    <row r="93" spans="1:14">
      <c r="A93" s="1093"/>
      <c r="B93" s="873" t="s">
        <v>739</v>
      </c>
      <c r="C93" s="873" t="s">
        <v>148</v>
      </c>
      <c r="D93" s="873">
        <v>1</v>
      </c>
      <c r="E93" s="873" t="s">
        <v>75</v>
      </c>
      <c r="F93" s="873"/>
      <c r="G93" s="873">
        <v>1</v>
      </c>
      <c r="H93" s="873"/>
      <c r="I93" s="873"/>
      <c r="J93" s="873"/>
      <c r="K93" s="873"/>
      <c r="L93" s="873"/>
      <c r="M93" s="873"/>
      <c r="N93" s="875"/>
    </row>
    <row r="94" spans="1:14">
      <c r="A94" s="1093"/>
      <c r="B94" s="873" t="s">
        <v>736</v>
      </c>
      <c r="C94" s="873" t="s">
        <v>144</v>
      </c>
      <c r="D94" s="873">
        <v>1</v>
      </c>
      <c r="E94" s="873" t="s">
        <v>75</v>
      </c>
      <c r="F94" s="873"/>
      <c r="G94" s="873"/>
      <c r="H94" s="873">
        <v>1</v>
      </c>
      <c r="I94" s="873"/>
      <c r="J94" s="873"/>
      <c r="K94" s="873"/>
      <c r="L94" s="873"/>
      <c r="M94" s="873"/>
      <c r="N94" s="875"/>
    </row>
    <row r="95" spans="1:14">
      <c r="A95" s="1093"/>
      <c r="B95" s="873" t="s">
        <v>737</v>
      </c>
      <c r="C95" s="873" t="s">
        <v>738</v>
      </c>
      <c r="D95" s="873">
        <v>1</v>
      </c>
      <c r="E95" s="873" t="s">
        <v>75</v>
      </c>
      <c r="F95" s="873"/>
      <c r="G95" s="873"/>
      <c r="H95" s="873"/>
      <c r="I95" s="873">
        <v>1</v>
      </c>
      <c r="J95" s="873"/>
      <c r="K95" s="873"/>
      <c r="L95" s="873"/>
      <c r="M95" s="873"/>
      <c r="N95" s="875"/>
    </row>
    <row r="96" spans="1:14">
      <c r="A96" s="1094"/>
      <c r="B96" s="873" t="s">
        <v>740</v>
      </c>
      <c r="C96" s="873" t="s">
        <v>138</v>
      </c>
      <c r="D96" s="873">
        <v>1</v>
      </c>
      <c r="E96" s="873" t="s">
        <v>75</v>
      </c>
      <c r="F96" s="873"/>
      <c r="G96" s="873"/>
      <c r="H96" s="873"/>
      <c r="I96" s="873"/>
      <c r="J96" s="873">
        <v>1</v>
      </c>
      <c r="K96" s="873"/>
      <c r="L96" s="873"/>
      <c r="M96" s="873"/>
      <c r="N96" s="875"/>
    </row>
    <row r="97" spans="1:14">
      <c r="A97" s="1089" t="s">
        <v>741</v>
      </c>
      <c r="B97" s="1090"/>
      <c r="C97" s="1091"/>
      <c r="D97" s="873">
        <f>SUM(D86:D96)</f>
        <v>11</v>
      </c>
      <c r="E97" s="873"/>
      <c r="F97" s="873">
        <f>SUM(F86:F96)</f>
        <v>4</v>
      </c>
      <c r="G97" s="873">
        <f t="shared" ref="G97:M97" si="6">SUM(G86:G96)</f>
        <v>4</v>
      </c>
      <c r="H97" s="873">
        <f t="shared" si="6"/>
        <v>1</v>
      </c>
      <c r="I97" s="873">
        <f t="shared" si="6"/>
        <v>1</v>
      </c>
      <c r="J97" s="873">
        <f t="shared" si="6"/>
        <v>1</v>
      </c>
      <c r="K97" s="873">
        <f t="shared" si="6"/>
        <v>0</v>
      </c>
      <c r="L97" s="873">
        <f t="shared" si="6"/>
        <v>0</v>
      </c>
      <c r="M97" s="873">
        <f t="shared" si="6"/>
        <v>0</v>
      </c>
      <c r="N97" s="878"/>
    </row>
    <row r="98" spans="1:14">
      <c r="A98" s="1092" t="s">
        <v>742</v>
      </c>
      <c r="B98" s="873" t="s">
        <v>743</v>
      </c>
      <c r="C98" s="873" t="s">
        <v>744</v>
      </c>
      <c r="D98" s="873">
        <v>1</v>
      </c>
      <c r="E98" s="873" t="s">
        <v>75</v>
      </c>
      <c r="F98" s="873">
        <v>1</v>
      </c>
      <c r="G98" s="873"/>
      <c r="H98" s="873"/>
      <c r="I98" s="873"/>
      <c r="J98" s="873"/>
      <c r="K98" s="873"/>
      <c r="L98" s="873"/>
      <c r="M98" s="873"/>
      <c r="N98" s="875"/>
    </row>
    <row r="99" spans="1:14">
      <c r="A99" s="1093"/>
      <c r="B99" s="873" t="s">
        <v>745</v>
      </c>
      <c r="C99" s="873" t="s">
        <v>746</v>
      </c>
      <c r="D99" s="873">
        <v>1</v>
      </c>
      <c r="E99" s="873" t="s">
        <v>75</v>
      </c>
      <c r="F99" s="873">
        <v>1</v>
      </c>
      <c r="G99" s="873"/>
      <c r="H99" s="873"/>
      <c r="I99" s="873"/>
      <c r="J99" s="873"/>
      <c r="K99" s="873"/>
      <c r="L99" s="873"/>
      <c r="M99" s="873"/>
      <c r="N99" s="875"/>
    </row>
    <row r="100" spans="1:14">
      <c r="A100" s="1093"/>
      <c r="B100" s="873" t="s">
        <v>3110</v>
      </c>
      <c r="C100" s="873" t="s">
        <v>3111</v>
      </c>
      <c r="D100" s="873">
        <v>1</v>
      </c>
      <c r="E100" s="873" t="s">
        <v>75</v>
      </c>
      <c r="F100" s="873"/>
      <c r="G100" s="873">
        <v>1</v>
      </c>
      <c r="H100" s="873"/>
      <c r="I100" s="873"/>
      <c r="J100" s="873"/>
      <c r="K100" s="873"/>
      <c r="L100" s="873"/>
      <c r="M100" s="873"/>
      <c r="N100" s="875"/>
    </row>
    <row r="101" spans="1:14">
      <c r="A101" s="1093"/>
      <c r="B101" s="873" t="s">
        <v>3112</v>
      </c>
      <c r="C101" s="873" t="s">
        <v>3113</v>
      </c>
      <c r="D101" s="873">
        <v>1</v>
      </c>
      <c r="E101" s="873" t="s">
        <v>75</v>
      </c>
      <c r="F101" s="873"/>
      <c r="G101" s="873">
        <v>1</v>
      </c>
      <c r="H101" s="873"/>
      <c r="I101" s="873"/>
      <c r="J101" s="873"/>
      <c r="K101" s="873"/>
      <c r="L101" s="873"/>
      <c r="M101" s="873"/>
      <c r="N101" s="875"/>
    </row>
    <row r="102" spans="1:14">
      <c r="A102" s="1093"/>
      <c r="B102" s="873" t="s">
        <v>747</v>
      </c>
      <c r="C102" s="873" t="s">
        <v>748</v>
      </c>
      <c r="D102" s="873">
        <v>1</v>
      </c>
      <c r="E102" s="873" t="s">
        <v>75</v>
      </c>
      <c r="F102" s="873"/>
      <c r="G102" s="873"/>
      <c r="H102" s="873">
        <v>1</v>
      </c>
      <c r="I102" s="873"/>
      <c r="J102" s="873"/>
      <c r="K102" s="873"/>
      <c r="L102" s="873"/>
      <c r="M102" s="873"/>
      <c r="N102" s="875"/>
    </row>
    <row r="103" spans="1:14">
      <c r="A103" s="1093"/>
      <c r="B103" s="873" t="s">
        <v>749</v>
      </c>
      <c r="C103" s="873" t="s">
        <v>750</v>
      </c>
      <c r="D103" s="873">
        <v>1</v>
      </c>
      <c r="E103" s="873" t="s">
        <v>75</v>
      </c>
      <c r="F103" s="873"/>
      <c r="G103" s="873"/>
      <c r="H103" s="873">
        <v>1</v>
      </c>
      <c r="I103" s="873"/>
      <c r="J103" s="873"/>
      <c r="K103" s="873"/>
      <c r="L103" s="873"/>
      <c r="M103" s="873"/>
      <c r="N103" s="875"/>
    </row>
    <row r="104" spans="1:14">
      <c r="A104" s="1093"/>
      <c r="B104" s="873" t="s">
        <v>751</v>
      </c>
      <c r="C104" s="873" t="s">
        <v>752</v>
      </c>
      <c r="D104" s="873">
        <v>1</v>
      </c>
      <c r="E104" s="873" t="s">
        <v>75</v>
      </c>
      <c r="F104" s="873"/>
      <c r="G104" s="873"/>
      <c r="H104" s="873"/>
      <c r="I104" s="873">
        <v>1</v>
      </c>
      <c r="J104" s="873"/>
      <c r="K104" s="873"/>
      <c r="L104" s="873"/>
      <c r="M104" s="873"/>
      <c r="N104" s="875"/>
    </row>
    <row r="105" spans="1:14">
      <c r="A105" s="1093"/>
      <c r="B105" s="873" t="s">
        <v>753</v>
      </c>
      <c r="C105" s="873" t="s">
        <v>754</v>
      </c>
      <c r="D105" s="873">
        <v>1</v>
      </c>
      <c r="E105" s="873" t="s">
        <v>75</v>
      </c>
      <c r="F105" s="873"/>
      <c r="G105" s="873"/>
      <c r="H105" s="873"/>
      <c r="I105" s="873">
        <v>1</v>
      </c>
      <c r="J105" s="873"/>
      <c r="K105" s="873"/>
      <c r="L105" s="873"/>
      <c r="M105" s="873"/>
      <c r="N105" s="875"/>
    </row>
    <row r="106" spans="1:14">
      <c r="A106" s="1093"/>
      <c r="B106" s="873" t="s">
        <v>755</v>
      </c>
      <c r="C106" s="873" t="s">
        <v>756</v>
      </c>
      <c r="D106" s="873">
        <v>1</v>
      </c>
      <c r="E106" s="873" t="s">
        <v>75</v>
      </c>
      <c r="F106" s="873"/>
      <c r="G106" s="873"/>
      <c r="H106" s="873"/>
      <c r="I106" s="873"/>
      <c r="J106" s="873">
        <v>1</v>
      </c>
      <c r="K106" s="873"/>
      <c r="L106" s="873"/>
      <c r="M106" s="873"/>
      <c r="N106" s="875"/>
    </row>
    <row r="107" spans="1:14">
      <c r="A107" s="1093"/>
      <c r="B107" s="873" t="s">
        <v>3114</v>
      </c>
      <c r="C107" s="873" t="s">
        <v>3115</v>
      </c>
      <c r="D107" s="873">
        <v>1</v>
      </c>
      <c r="E107" s="873" t="s">
        <v>75</v>
      </c>
      <c r="F107" s="873"/>
      <c r="G107" s="873"/>
      <c r="H107" s="873"/>
      <c r="I107" s="873"/>
      <c r="J107" s="873">
        <v>1</v>
      </c>
      <c r="K107" s="873"/>
      <c r="L107" s="873"/>
      <c r="M107" s="873"/>
      <c r="N107" s="875"/>
    </row>
    <row r="108" spans="1:14">
      <c r="A108" s="1093"/>
      <c r="B108" s="873" t="s">
        <v>757</v>
      </c>
      <c r="C108" s="873" t="s">
        <v>758</v>
      </c>
      <c r="D108" s="873">
        <v>1</v>
      </c>
      <c r="E108" s="873" t="s">
        <v>75</v>
      </c>
      <c r="F108" s="873"/>
      <c r="G108" s="873"/>
      <c r="H108" s="873"/>
      <c r="I108" s="873"/>
      <c r="J108" s="873"/>
      <c r="K108" s="873">
        <v>1</v>
      </c>
      <c r="L108" s="873"/>
      <c r="M108" s="873"/>
      <c r="N108" s="875"/>
    </row>
    <row r="109" spans="1:14">
      <c r="A109" s="1093"/>
      <c r="B109" s="873" t="s">
        <v>3116</v>
      </c>
      <c r="C109" s="873" t="s">
        <v>3117</v>
      </c>
      <c r="D109" s="873">
        <v>1</v>
      </c>
      <c r="E109" s="873" t="s">
        <v>75</v>
      </c>
      <c r="F109" s="873"/>
      <c r="G109" s="873"/>
      <c r="H109" s="873"/>
      <c r="I109" s="873"/>
      <c r="J109" s="873"/>
      <c r="K109" s="873">
        <v>1</v>
      </c>
      <c r="L109" s="873"/>
      <c r="M109" s="873"/>
      <c r="N109" s="875"/>
    </row>
    <row r="110" spans="1:14">
      <c r="A110" s="1094"/>
      <c r="B110" s="873" t="s">
        <v>759</v>
      </c>
      <c r="C110" s="873" t="s">
        <v>760</v>
      </c>
      <c r="D110" s="873">
        <v>1</v>
      </c>
      <c r="E110" s="873" t="s">
        <v>75</v>
      </c>
      <c r="F110" s="873"/>
      <c r="G110" s="873"/>
      <c r="H110" s="873"/>
      <c r="I110" s="873"/>
      <c r="J110" s="873"/>
      <c r="K110" s="873"/>
      <c r="L110" s="873">
        <v>1</v>
      </c>
      <c r="M110" s="873"/>
      <c r="N110" s="875"/>
    </row>
    <row r="111" spans="1:14">
      <c r="A111" s="1089" t="s">
        <v>761</v>
      </c>
      <c r="B111" s="1090"/>
      <c r="C111" s="1091"/>
      <c r="D111" s="873">
        <f>SUM(D98:D110)</f>
        <v>13</v>
      </c>
      <c r="E111" s="873"/>
      <c r="F111" s="873">
        <f>SUM(F98:F110)</f>
        <v>2</v>
      </c>
      <c r="G111" s="873">
        <f t="shared" ref="G111:M111" si="7">SUM(G98:G110)</f>
        <v>2</v>
      </c>
      <c r="H111" s="873">
        <f t="shared" si="7"/>
        <v>2</v>
      </c>
      <c r="I111" s="873">
        <f t="shared" si="7"/>
        <v>2</v>
      </c>
      <c r="J111" s="873">
        <f t="shared" si="7"/>
        <v>2</v>
      </c>
      <c r="K111" s="873">
        <f t="shared" si="7"/>
        <v>2</v>
      </c>
      <c r="L111" s="873">
        <f t="shared" si="7"/>
        <v>1</v>
      </c>
      <c r="M111" s="873">
        <f t="shared" si="7"/>
        <v>0</v>
      </c>
      <c r="N111" s="878"/>
    </row>
    <row r="112" spans="1:14">
      <c r="A112" s="1089" t="s">
        <v>201</v>
      </c>
      <c r="B112" s="1090"/>
      <c r="C112" s="1091"/>
      <c r="D112" s="873">
        <f>D29+D42+D55+D65+D75+D85+D97+D111</f>
        <v>166</v>
      </c>
      <c r="E112" s="873"/>
      <c r="F112" s="873">
        <f t="shared" ref="F112:M112" si="8">F29+F42+F55+F65+F75+F85+F97+F111</f>
        <v>19</v>
      </c>
      <c r="G112" s="873">
        <f t="shared" si="8"/>
        <v>20</v>
      </c>
      <c r="H112" s="873">
        <f t="shared" si="8"/>
        <v>23</v>
      </c>
      <c r="I112" s="873">
        <f t="shared" si="8"/>
        <v>25</v>
      </c>
      <c r="J112" s="873">
        <f t="shared" si="8"/>
        <v>28</v>
      </c>
      <c r="K112" s="873">
        <f t="shared" si="8"/>
        <v>26</v>
      </c>
      <c r="L112" s="873">
        <f t="shared" si="8"/>
        <v>15</v>
      </c>
      <c r="M112" s="873">
        <f t="shared" si="8"/>
        <v>10</v>
      </c>
      <c r="N112" s="878"/>
    </row>
    <row r="113" spans="1:14">
      <c r="A113" s="1089" t="s">
        <v>202</v>
      </c>
      <c r="B113" s="1090"/>
      <c r="C113" s="1091"/>
      <c r="D113" s="1086">
        <v>33</v>
      </c>
      <c r="E113" s="1087"/>
      <c r="F113" s="1087"/>
      <c r="G113" s="1087"/>
      <c r="H113" s="1087"/>
      <c r="I113" s="1087"/>
      <c r="J113" s="1087"/>
      <c r="K113" s="1087"/>
      <c r="L113" s="1087"/>
      <c r="M113" s="1087"/>
      <c r="N113" s="1088"/>
    </row>
    <row r="114" spans="1:14">
      <c r="A114" s="1089" t="s">
        <v>203</v>
      </c>
      <c r="B114" s="1090"/>
      <c r="C114" s="1091"/>
      <c r="D114" s="1086"/>
      <c r="E114" s="1087"/>
      <c r="F114" s="1087"/>
      <c r="G114" s="1087"/>
      <c r="H114" s="1087"/>
      <c r="I114" s="1087"/>
      <c r="J114" s="1087"/>
      <c r="K114" s="1087"/>
      <c r="L114" s="1087"/>
      <c r="M114" s="1087"/>
      <c r="N114" s="1088"/>
    </row>
    <row r="115" spans="1:14">
      <c r="A115" s="1089" t="s">
        <v>204</v>
      </c>
      <c r="B115" s="1090"/>
      <c r="C115" s="1091"/>
      <c r="D115" s="1086">
        <v>128</v>
      </c>
      <c r="E115" s="1087"/>
      <c r="F115" s="1087"/>
      <c r="G115" s="1087"/>
      <c r="H115" s="1087"/>
      <c r="I115" s="1087"/>
      <c r="J115" s="1087"/>
      <c r="K115" s="1087"/>
      <c r="L115" s="1087"/>
      <c r="M115" s="1087"/>
      <c r="N115" s="1088"/>
    </row>
    <row r="116" spans="1:14">
      <c r="A116" s="1089" t="s">
        <v>205</v>
      </c>
      <c r="B116" s="1090"/>
      <c r="C116" s="1091"/>
      <c r="D116" s="1077"/>
      <c r="E116" s="1078"/>
      <c r="F116" s="1078"/>
      <c r="G116" s="1078"/>
      <c r="H116" s="1078"/>
      <c r="I116" s="1078"/>
      <c r="J116" s="1078"/>
      <c r="K116" s="1078"/>
      <c r="L116" s="1078"/>
      <c r="M116" s="1078"/>
      <c r="N116" s="1079"/>
    </row>
    <row r="117" spans="1:14" ht="17.25" thickBot="1">
      <c r="A117" s="1080" t="s">
        <v>206</v>
      </c>
      <c r="B117" s="1081"/>
      <c r="C117" s="1082"/>
      <c r="D117" s="1083"/>
      <c r="E117" s="1084"/>
      <c r="F117" s="1084"/>
      <c r="G117" s="1084"/>
      <c r="H117" s="1084"/>
      <c r="I117" s="1084"/>
      <c r="J117" s="1084"/>
      <c r="K117" s="1084"/>
      <c r="L117" s="1084"/>
      <c r="M117" s="1084"/>
      <c r="N117" s="1085"/>
    </row>
  </sheetData>
  <mergeCells count="41">
    <mergeCell ref="A1:N1"/>
    <mergeCell ref="F8:G8"/>
    <mergeCell ref="H8:I8"/>
    <mergeCell ref="J8:K8"/>
    <mergeCell ref="L8:M8"/>
    <mergeCell ref="A3:N3"/>
    <mergeCell ref="A5:N5"/>
    <mergeCell ref="A6:N6"/>
    <mergeCell ref="E7:E9"/>
    <mergeCell ref="F7:G7"/>
    <mergeCell ref="H7:I7"/>
    <mergeCell ref="J7:K7"/>
    <mergeCell ref="L7:M7"/>
    <mergeCell ref="B8:B9"/>
    <mergeCell ref="A43:A54"/>
    <mergeCell ref="A55:C55"/>
    <mergeCell ref="A56:A64"/>
    <mergeCell ref="A10:A28"/>
    <mergeCell ref="A29:C29"/>
    <mergeCell ref="A30:A41"/>
    <mergeCell ref="A42:C42"/>
    <mergeCell ref="A66:A74"/>
    <mergeCell ref="A75:C75"/>
    <mergeCell ref="A65:C65"/>
    <mergeCell ref="A76:A84"/>
    <mergeCell ref="A86:A96"/>
    <mergeCell ref="A97:C97"/>
    <mergeCell ref="A98:A110"/>
    <mergeCell ref="A112:C112"/>
    <mergeCell ref="A111:C111"/>
    <mergeCell ref="A85:C85"/>
    <mergeCell ref="D116:N116"/>
    <mergeCell ref="A117:C117"/>
    <mergeCell ref="D117:N117"/>
    <mergeCell ref="D113:N113"/>
    <mergeCell ref="A114:C114"/>
    <mergeCell ref="D114:N114"/>
    <mergeCell ref="A115:C115"/>
    <mergeCell ref="D115:N115"/>
    <mergeCell ref="A113:C113"/>
    <mergeCell ref="A116:C116"/>
  </mergeCells>
  <phoneticPr fontId="5" type="noConversion"/>
  <pageMargins left="0.511811023622047" right="0.31496062992126012" top="0.55118110236220508" bottom="0.55118110236220508" header="0.31496062992126012" footer="0.31496062992126012"/>
  <pageSetup paperSize="9" scale="9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3"/>
  <sheetViews>
    <sheetView workbookViewId="0">
      <selection activeCell="C40" sqref="C40"/>
    </sheetView>
  </sheetViews>
  <sheetFormatPr defaultColWidth="13.5" defaultRowHeight="16.5"/>
  <cols>
    <col min="1" max="1" width="11.25" style="847" customWidth="1"/>
    <col min="2" max="2" width="9.25" style="847" bestFit="1" customWidth="1"/>
    <col min="3" max="3" width="36.625" style="847" bestFit="1" customWidth="1"/>
    <col min="4" max="4" width="6.375" style="847" bestFit="1" customWidth="1"/>
    <col min="5" max="5" width="6.25" style="847" customWidth="1"/>
    <col min="6" max="6" width="4.625" style="847" customWidth="1"/>
    <col min="7" max="7" width="4.25" style="847" customWidth="1"/>
    <col min="8" max="9" width="5.5" style="847" customWidth="1"/>
    <col min="10" max="10" width="4.375" style="847" customWidth="1"/>
    <col min="11" max="11" width="4.25" style="847" customWidth="1"/>
    <col min="12" max="13" width="4.5" style="847" customWidth="1"/>
    <col min="14" max="14" width="16" style="847" customWidth="1"/>
    <col min="15" max="26" width="6.75" style="847" customWidth="1"/>
    <col min="27" max="16384" width="13.5" style="847"/>
  </cols>
  <sheetData>
    <row r="1" spans="1:14" ht="16.5" customHeight="1">
      <c r="A1" s="1106" t="s">
        <v>873</v>
      </c>
      <c r="B1" s="1107"/>
      <c r="C1" s="1107"/>
      <c r="D1" s="1107"/>
      <c r="E1" s="1107"/>
      <c r="F1" s="1107"/>
      <c r="G1" s="1107"/>
      <c r="H1" s="1107"/>
      <c r="I1" s="1107"/>
      <c r="J1" s="1107"/>
      <c r="K1" s="1107"/>
      <c r="L1" s="1107"/>
      <c r="M1" s="1107"/>
      <c r="N1" s="1107"/>
    </row>
    <row r="2" spans="1:14" ht="16.5" customHeight="1"/>
    <row r="3" spans="1:14" ht="17.25" customHeight="1" thickBot="1">
      <c r="A3" s="848" t="s">
        <v>3064</v>
      </c>
      <c r="B3" s="848"/>
      <c r="C3" s="848"/>
      <c r="D3" s="848"/>
    </row>
    <row r="4" spans="1:14" ht="16.5" customHeight="1">
      <c r="A4" s="849" t="s">
        <v>51</v>
      </c>
      <c r="B4" s="850" t="s">
        <v>52</v>
      </c>
      <c r="C4" s="851" t="s">
        <v>53</v>
      </c>
      <c r="D4" s="1108" t="s">
        <v>3065</v>
      </c>
      <c r="E4" s="1108" t="s">
        <v>55</v>
      </c>
      <c r="F4" s="1111" t="s">
        <v>56</v>
      </c>
      <c r="G4" s="1112"/>
      <c r="H4" s="1111" t="s">
        <v>57</v>
      </c>
      <c r="I4" s="1112"/>
      <c r="J4" s="1111" t="s">
        <v>58</v>
      </c>
      <c r="K4" s="1112"/>
      <c r="L4" s="1111" t="s">
        <v>59</v>
      </c>
      <c r="M4" s="1112"/>
      <c r="N4" s="852" t="s">
        <v>60</v>
      </c>
    </row>
    <row r="5" spans="1:14" ht="16.5" customHeight="1">
      <c r="A5" s="853" t="s">
        <v>61</v>
      </c>
      <c r="B5" s="854" t="s">
        <v>62</v>
      </c>
      <c r="C5" s="855" t="s">
        <v>63</v>
      </c>
      <c r="D5" s="1115"/>
      <c r="E5" s="1109"/>
      <c r="F5" s="1113" t="s">
        <v>65</v>
      </c>
      <c r="G5" s="1114"/>
      <c r="H5" s="1113" t="s">
        <v>66</v>
      </c>
      <c r="I5" s="1114"/>
      <c r="J5" s="1113" t="s">
        <v>67</v>
      </c>
      <c r="K5" s="1114"/>
      <c r="L5" s="1113" t="s">
        <v>68</v>
      </c>
      <c r="M5" s="1114"/>
      <c r="N5" s="856" t="s">
        <v>69</v>
      </c>
    </row>
    <row r="6" spans="1:14" ht="16.5" customHeight="1">
      <c r="A6" s="857"/>
      <c r="B6" s="858"/>
      <c r="C6" s="859"/>
      <c r="D6" s="858" t="s">
        <v>3059</v>
      </c>
      <c r="E6" s="1110"/>
      <c r="F6" s="858" t="s">
        <v>70</v>
      </c>
      <c r="G6" s="858" t="s">
        <v>71</v>
      </c>
      <c r="H6" s="858" t="s">
        <v>70</v>
      </c>
      <c r="I6" s="858" t="s">
        <v>71</v>
      </c>
      <c r="J6" s="858" t="s">
        <v>70</v>
      </c>
      <c r="K6" s="858" t="s">
        <v>71</v>
      </c>
      <c r="L6" s="858" t="s">
        <v>70</v>
      </c>
      <c r="M6" s="858" t="s">
        <v>71</v>
      </c>
      <c r="N6" s="860"/>
    </row>
    <row r="7" spans="1:14" ht="16.5" customHeight="1">
      <c r="A7" s="1098" t="s">
        <v>435</v>
      </c>
      <c r="B7" s="861" t="s">
        <v>874</v>
      </c>
      <c r="C7" s="862" t="s">
        <v>875</v>
      </c>
      <c r="D7" s="861">
        <v>3</v>
      </c>
      <c r="E7" s="861" t="s">
        <v>75</v>
      </c>
      <c r="F7" s="177"/>
      <c r="G7" s="177"/>
      <c r="H7" s="177"/>
      <c r="I7" s="861">
        <v>3</v>
      </c>
      <c r="J7" s="177"/>
      <c r="K7" s="177"/>
      <c r="L7" s="177"/>
      <c r="M7" s="177"/>
      <c r="N7" s="863" t="s">
        <v>876</v>
      </c>
    </row>
    <row r="8" spans="1:14" ht="16.5" customHeight="1">
      <c r="A8" s="1099"/>
      <c r="B8" s="861" t="s">
        <v>877</v>
      </c>
      <c r="C8" s="862" t="s">
        <v>878</v>
      </c>
      <c r="D8" s="861">
        <v>3</v>
      </c>
      <c r="E8" s="861" t="s">
        <v>75</v>
      </c>
      <c r="F8" s="177"/>
      <c r="G8" s="177"/>
      <c r="H8" s="177"/>
      <c r="I8" s="861">
        <v>3</v>
      </c>
      <c r="J8" s="177"/>
      <c r="K8" s="177"/>
      <c r="L8" s="177"/>
      <c r="M8" s="177"/>
      <c r="N8" s="863" t="s">
        <v>876</v>
      </c>
    </row>
    <row r="9" spans="1:14" ht="16.5" customHeight="1">
      <c r="A9" s="1099"/>
      <c r="B9" s="861" t="s">
        <v>879</v>
      </c>
      <c r="C9" s="862" t="s">
        <v>880</v>
      </c>
      <c r="D9" s="861">
        <v>3</v>
      </c>
      <c r="E9" s="861" t="s">
        <v>75</v>
      </c>
      <c r="F9" s="177"/>
      <c r="G9" s="861">
        <v>3</v>
      </c>
      <c r="H9" s="177"/>
      <c r="I9" s="177"/>
      <c r="J9" s="177"/>
      <c r="K9" s="177"/>
      <c r="L9" s="177"/>
      <c r="M9" s="177"/>
      <c r="N9" s="863" t="s">
        <v>876</v>
      </c>
    </row>
    <row r="10" spans="1:14" ht="16.5" customHeight="1">
      <c r="A10" s="1099"/>
      <c r="B10" s="861" t="s">
        <v>881</v>
      </c>
      <c r="C10" s="862" t="s">
        <v>882</v>
      </c>
      <c r="D10" s="861">
        <v>3</v>
      </c>
      <c r="E10" s="861" t="s">
        <v>75</v>
      </c>
      <c r="F10" s="177"/>
      <c r="G10" s="177"/>
      <c r="H10" s="861">
        <v>3</v>
      </c>
      <c r="I10" s="177"/>
      <c r="J10" s="177"/>
      <c r="K10" s="177"/>
      <c r="L10" s="177"/>
      <c r="M10" s="177"/>
      <c r="N10" s="863" t="s">
        <v>876</v>
      </c>
    </row>
    <row r="11" spans="1:14" ht="16.5" customHeight="1">
      <c r="A11" s="1099"/>
      <c r="B11" s="861" t="s">
        <v>883</v>
      </c>
      <c r="C11" s="862" t="s">
        <v>884</v>
      </c>
      <c r="D11" s="861">
        <v>3</v>
      </c>
      <c r="E11" s="861" t="s">
        <v>75</v>
      </c>
      <c r="F11" s="861">
        <v>3</v>
      </c>
      <c r="G11" s="177"/>
      <c r="H11" s="177"/>
      <c r="I11" s="177"/>
      <c r="J11" s="177"/>
      <c r="K11" s="177"/>
      <c r="L11" s="177"/>
      <c r="M11" s="177"/>
      <c r="N11" s="863" t="s">
        <v>876</v>
      </c>
    </row>
    <row r="12" spans="1:14" ht="16.5" customHeight="1">
      <c r="A12" s="1099"/>
      <c r="B12" s="861" t="s">
        <v>885</v>
      </c>
      <c r="C12" s="862" t="s">
        <v>886</v>
      </c>
      <c r="D12" s="861">
        <v>3</v>
      </c>
      <c r="E12" s="861" t="s">
        <v>75</v>
      </c>
      <c r="F12" s="177"/>
      <c r="G12" s="177"/>
      <c r="H12" s="861">
        <v>3</v>
      </c>
      <c r="I12" s="177"/>
      <c r="J12" s="177"/>
      <c r="K12" s="177"/>
      <c r="L12" s="177"/>
      <c r="M12" s="177"/>
      <c r="N12" s="863" t="s">
        <v>876</v>
      </c>
    </row>
    <row r="13" spans="1:14" ht="16.5" customHeight="1">
      <c r="A13" s="1099"/>
      <c r="B13" s="861" t="s">
        <v>887</v>
      </c>
      <c r="C13" s="862" t="s">
        <v>888</v>
      </c>
      <c r="D13" s="861">
        <v>3</v>
      </c>
      <c r="E13" s="861" t="s">
        <v>75</v>
      </c>
      <c r="F13" s="177"/>
      <c r="G13" s="861">
        <v>3</v>
      </c>
      <c r="H13" s="177"/>
      <c r="I13" s="177"/>
      <c r="J13" s="177"/>
      <c r="K13" s="177"/>
      <c r="L13" s="177"/>
      <c r="M13" s="177"/>
      <c r="N13" s="863" t="s">
        <v>876</v>
      </c>
    </row>
    <row r="14" spans="1:14" ht="16.5" customHeight="1">
      <c r="A14" s="1099"/>
      <c r="B14" s="861" t="s">
        <v>889</v>
      </c>
      <c r="C14" s="862" t="s">
        <v>890</v>
      </c>
      <c r="D14" s="861">
        <v>3</v>
      </c>
      <c r="E14" s="861" t="s">
        <v>75</v>
      </c>
      <c r="F14" s="861">
        <v>3</v>
      </c>
      <c r="G14" s="177"/>
      <c r="H14" s="177"/>
      <c r="I14" s="177"/>
      <c r="J14" s="177"/>
      <c r="K14" s="177"/>
      <c r="L14" s="177"/>
      <c r="M14" s="177"/>
      <c r="N14" s="863" t="s">
        <v>876</v>
      </c>
    </row>
    <row r="15" spans="1:14" ht="16.5" customHeight="1">
      <c r="A15" s="1099"/>
      <c r="B15" s="861" t="s">
        <v>891</v>
      </c>
      <c r="C15" s="862" t="s">
        <v>892</v>
      </c>
      <c r="D15" s="861">
        <v>3</v>
      </c>
      <c r="E15" s="861" t="s">
        <v>75</v>
      </c>
      <c r="F15" s="861">
        <v>3</v>
      </c>
      <c r="G15" s="177"/>
      <c r="H15" s="177"/>
      <c r="I15" s="177"/>
      <c r="J15" s="177"/>
      <c r="K15" s="177"/>
      <c r="L15" s="177"/>
      <c r="M15" s="177"/>
      <c r="N15" s="863" t="s">
        <v>876</v>
      </c>
    </row>
    <row r="16" spans="1:14" ht="16.5" customHeight="1">
      <c r="A16" s="1099"/>
      <c r="B16" s="861" t="s">
        <v>893</v>
      </c>
      <c r="C16" s="862" t="s">
        <v>894</v>
      </c>
      <c r="D16" s="861">
        <v>3</v>
      </c>
      <c r="E16" s="861" t="s">
        <v>75</v>
      </c>
      <c r="F16" s="177"/>
      <c r="G16" s="177"/>
      <c r="H16" s="861">
        <v>3</v>
      </c>
      <c r="I16" s="177"/>
      <c r="J16" s="177"/>
      <c r="K16" s="177"/>
      <c r="L16" s="177"/>
      <c r="M16" s="177"/>
      <c r="N16" s="863" t="s">
        <v>876</v>
      </c>
    </row>
    <row r="17" spans="1:14" ht="16.5" customHeight="1">
      <c r="A17" s="1099"/>
      <c r="B17" s="861" t="s">
        <v>895</v>
      </c>
      <c r="C17" s="862" t="s">
        <v>896</v>
      </c>
      <c r="D17" s="861">
        <v>3</v>
      </c>
      <c r="E17" s="861" t="s">
        <v>75</v>
      </c>
      <c r="F17" s="861">
        <v>3</v>
      </c>
      <c r="G17" s="177"/>
      <c r="H17" s="177"/>
      <c r="I17" s="177"/>
      <c r="J17" s="177"/>
      <c r="K17" s="177"/>
      <c r="L17" s="177"/>
      <c r="M17" s="177"/>
      <c r="N17" s="863" t="s">
        <v>876</v>
      </c>
    </row>
    <row r="18" spans="1:14" ht="16.5" customHeight="1">
      <c r="A18" s="1099"/>
      <c r="B18" s="861" t="s">
        <v>897</v>
      </c>
      <c r="C18" s="862" t="s">
        <v>898</v>
      </c>
      <c r="D18" s="861">
        <v>3</v>
      </c>
      <c r="E18" s="861" t="s">
        <v>75</v>
      </c>
      <c r="F18" s="177"/>
      <c r="G18" s="177"/>
      <c r="H18" s="177"/>
      <c r="I18" s="861">
        <v>3</v>
      </c>
      <c r="J18" s="177"/>
      <c r="K18" s="177"/>
      <c r="L18" s="177"/>
      <c r="M18" s="177"/>
      <c r="N18" s="863" t="s">
        <v>876</v>
      </c>
    </row>
    <row r="19" spans="1:14" ht="16.5" customHeight="1">
      <c r="A19" s="1099"/>
      <c r="B19" s="861" t="s">
        <v>903</v>
      </c>
      <c r="C19" s="862" t="s">
        <v>3066</v>
      </c>
      <c r="D19" s="861">
        <v>3</v>
      </c>
      <c r="E19" s="861" t="s">
        <v>75</v>
      </c>
      <c r="F19" s="177"/>
      <c r="G19" s="177"/>
      <c r="H19" s="861">
        <v>3</v>
      </c>
      <c r="I19" s="177"/>
      <c r="J19" s="177"/>
      <c r="K19" s="177"/>
      <c r="L19" s="177"/>
      <c r="M19" s="177"/>
      <c r="N19" s="863" t="s">
        <v>876</v>
      </c>
    </row>
    <row r="20" spans="1:14" ht="16.5" customHeight="1">
      <c r="A20" s="1099"/>
      <c r="B20" s="861" t="s">
        <v>904</v>
      </c>
      <c r="C20" s="862" t="s">
        <v>905</v>
      </c>
      <c r="D20" s="861">
        <v>3</v>
      </c>
      <c r="E20" s="861" t="s">
        <v>75</v>
      </c>
      <c r="F20" s="177"/>
      <c r="G20" s="177"/>
      <c r="H20" s="177"/>
      <c r="I20" s="861">
        <v>3</v>
      </c>
      <c r="J20" s="177"/>
      <c r="K20" s="177"/>
      <c r="L20" s="177"/>
      <c r="M20" s="177"/>
      <c r="N20" s="863" t="s">
        <v>876</v>
      </c>
    </row>
    <row r="21" spans="1:14" ht="16.5" customHeight="1">
      <c r="A21" s="1099"/>
      <c r="B21" s="861" t="s">
        <v>899</v>
      </c>
      <c r="C21" s="862" t="s">
        <v>900</v>
      </c>
      <c r="D21" s="861">
        <v>3</v>
      </c>
      <c r="E21" s="861" t="s">
        <v>75</v>
      </c>
      <c r="F21" s="861">
        <v>3</v>
      </c>
      <c r="G21" s="177"/>
      <c r="H21" s="177"/>
      <c r="I21" s="177"/>
      <c r="J21" s="177"/>
      <c r="K21" s="177"/>
      <c r="L21" s="177"/>
      <c r="M21" s="177"/>
      <c r="N21" s="863" t="s">
        <v>876</v>
      </c>
    </row>
    <row r="22" spans="1:14" ht="16.5" customHeight="1">
      <c r="A22" s="1099"/>
      <c r="B22" s="861" t="s">
        <v>901</v>
      </c>
      <c r="C22" s="862" t="s">
        <v>902</v>
      </c>
      <c r="D22" s="861">
        <v>3</v>
      </c>
      <c r="E22" s="861" t="s">
        <v>75</v>
      </c>
      <c r="F22" s="177"/>
      <c r="G22" s="861">
        <v>3</v>
      </c>
      <c r="H22" s="177"/>
      <c r="I22" s="177"/>
      <c r="J22" s="177"/>
      <c r="K22" s="177"/>
      <c r="L22" s="177"/>
      <c r="M22" s="177"/>
      <c r="N22" s="863" t="s">
        <v>876</v>
      </c>
    </row>
    <row r="23" spans="1:14" ht="16.5" customHeight="1">
      <c r="A23" s="1099"/>
      <c r="B23" s="861" t="s">
        <v>1412</v>
      </c>
      <c r="C23" s="862" t="s">
        <v>3067</v>
      </c>
      <c r="D23" s="861">
        <v>3</v>
      </c>
      <c r="E23" s="861" t="s">
        <v>75</v>
      </c>
      <c r="F23" s="861">
        <v>3</v>
      </c>
      <c r="G23" s="177"/>
      <c r="H23" s="177"/>
      <c r="I23" s="177"/>
      <c r="J23" s="177"/>
      <c r="K23" s="177"/>
      <c r="L23" s="177"/>
      <c r="M23" s="177"/>
      <c r="N23" s="863" t="s">
        <v>876</v>
      </c>
    </row>
    <row r="24" spans="1:14" ht="16.5" customHeight="1">
      <c r="A24" s="1099"/>
      <c r="B24" s="861" t="s">
        <v>1413</v>
      </c>
      <c r="C24" s="862" t="s">
        <v>1414</v>
      </c>
      <c r="D24" s="861">
        <v>3</v>
      </c>
      <c r="E24" s="861" t="s">
        <v>75</v>
      </c>
      <c r="F24" s="177"/>
      <c r="G24" s="861">
        <v>3</v>
      </c>
      <c r="H24" s="177"/>
      <c r="I24" s="177"/>
      <c r="J24" s="177"/>
      <c r="K24" s="177"/>
      <c r="L24" s="177"/>
      <c r="M24" s="177"/>
      <c r="N24" s="863" t="s">
        <v>876</v>
      </c>
    </row>
    <row r="25" spans="1:14" ht="16.5" customHeight="1">
      <c r="A25" s="1099"/>
      <c r="B25" s="861" t="s">
        <v>1415</v>
      </c>
      <c r="C25" s="862" t="s">
        <v>1416</v>
      </c>
      <c r="D25" s="861">
        <v>3</v>
      </c>
      <c r="E25" s="861" t="s">
        <v>75</v>
      </c>
      <c r="F25" s="177"/>
      <c r="G25" s="177"/>
      <c r="H25" s="861">
        <v>3</v>
      </c>
      <c r="I25" s="177"/>
      <c r="J25" s="177"/>
      <c r="K25" s="177"/>
      <c r="L25" s="177"/>
      <c r="M25" s="177"/>
      <c r="N25" s="863" t="s">
        <v>876</v>
      </c>
    </row>
    <row r="26" spans="1:14" ht="16.5" customHeight="1">
      <c r="A26" s="1099"/>
      <c r="B26" s="861" t="s">
        <v>1417</v>
      </c>
      <c r="C26" s="862" t="s">
        <v>1418</v>
      </c>
      <c r="D26" s="861">
        <v>3</v>
      </c>
      <c r="E26" s="861" t="s">
        <v>75</v>
      </c>
      <c r="F26" s="177"/>
      <c r="G26" s="177"/>
      <c r="H26" s="177"/>
      <c r="I26" s="861">
        <v>3</v>
      </c>
      <c r="J26" s="177"/>
      <c r="K26" s="177"/>
      <c r="L26" s="177"/>
      <c r="M26" s="177"/>
      <c r="N26" s="863" t="s">
        <v>876</v>
      </c>
    </row>
    <row r="27" spans="1:14" ht="16.5" customHeight="1">
      <c r="A27" s="1099"/>
      <c r="B27" s="861" t="s">
        <v>906</v>
      </c>
      <c r="C27" s="862" t="s">
        <v>907</v>
      </c>
      <c r="D27" s="861">
        <v>3</v>
      </c>
      <c r="E27" s="861" t="s">
        <v>75</v>
      </c>
      <c r="F27" s="861">
        <v>3</v>
      </c>
      <c r="G27" s="177"/>
      <c r="H27" s="177"/>
      <c r="I27" s="177"/>
      <c r="J27" s="177"/>
      <c r="K27" s="177"/>
      <c r="L27" s="177"/>
      <c r="M27" s="177"/>
      <c r="N27" s="863" t="s">
        <v>876</v>
      </c>
    </row>
    <row r="28" spans="1:14" ht="16.5" customHeight="1">
      <c r="A28" s="1099"/>
      <c r="B28" s="861" t="s">
        <v>908</v>
      </c>
      <c r="C28" s="862" t="s">
        <v>909</v>
      </c>
      <c r="D28" s="861">
        <v>3</v>
      </c>
      <c r="E28" s="861" t="s">
        <v>75</v>
      </c>
      <c r="F28" s="177"/>
      <c r="G28" s="177"/>
      <c r="H28" s="177"/>
      <c r="I28" s="861">
        <v>3</v>
      </c>
      <c r="J28" s="177"/>
      <c r="K28" s="177"/>
      <c r="L28" s="177"/>
      <c r="M28" s="177"/>
      <c r="N28" s="863" t="s">
        <v>876</v>
      </c>
    </row>
    <row r="29" spans="1:14" ht="16.5" customHeight="1">
      <c r="A29" s="1099"/>
      <c r="B29" s="861" t="s">
        <v>910</v>
      </c>
      <c r="C29" s="862" t="s">
        <v>911</v>
      </c>
      <c r="D29" s="861">
        <v>3</v>
      </c>
      <c r="E29" s="861" t="s">
        <v>75</v>
      </c>
      <c r="F29" s="177"/>
      <c r="G29" s="177"/>
      <c r="H29" s="177"/>
      <c r="I29" s="861">
        <v>3</v>
      </c>
      <c r="J29" s="177"/>
      <c r="K29" s="177"/>
      <c r="L29" s="177"/>
      <c r="M29" s="177"/>
      <c r="N29" s="863" t="s">
        <v>876</v>
      </c>
    </row>
    <row r="30" spans="1:14" ht="16.5" customHeight="1">
      <c r="A30" s="1099"/>
      <c r="B30" s="861" t="s">
        <v>912</v>
      </c>
      <c r="C30" s="862" t="s">
        <v>913</v>
      </c>
      <c r="D30" s="861">
        <v>3</v>
      </c>
      <c r="E30" s="861" t="s">
        <v>75</v>
      </c>
      <c r="F30" s="861">
        <v>3</v>
      </c>
      <c r="G30" s="177"/>
      <c r="H30" s="177"/>
      <c r="I30" s="177"/>
      <c r="J30" s="177"/>
      <c r="K30" s="177"/>
      <c r="L30" s="177"/>
      <c r="M30" s="177"/>
      <c r="N30" s="863" t="s">
        <v>876</v>
      </c>
    </row>
    <row r="31" spans="1:14" ht="16.5" customHeight="1">
      <c r="A31" s="1099"/>
      <c r="B31" s="861" t="s">
        <v>914</v>
      </c>
      <c r="C31" s="862" t="s">
        <v>915</v>
      </c>
      <c r="D31" s="861">
        <v>3</v>
      </c>
      <c r="E31" s="861" t="s">
        <v>75</v>
      </c>
      <c r="F31" s="177"/>
      <c r="G31" s="177"/>
      <c r="H31" s="861">
        <v>3</v>
      </c>
      <c r="I31" s="177"/>
      <c r="J31" s="177"/>
      <c r="K31" s="177"/>
      <c r="L31" s="177"/>
      <c r="M31" s="177"/>
      <c r="N31" s="863" t="s">
        <v>876</v>
      </c>
    </row>
    <row r="32" spans="1:14" ht="16.5" customHeight="1">
      <c r="A32" s="1099"/>
      <c r="B32" s="861" t="s">
        <v>916</v>
      </c>
      <c r="C32" s="862" t="s">
        <v>917</v>
      </c>
      <c r="D32" s="861">
        <v>3</v>
      </c>
      <c r="E32" s="861" t="s">
        <v>75</v>
      </c>
      <c r="F32" s="177"/>
      <c r="G32" s="861">
        <v>3</v>
      </c>
      <c r="H32" s="177"/>
      <c r="I32" s="177"/>
      <c r="J32" s="177"/>
      <c r="K32" s="177"/>
      <c r="L32" s="177"/>
      <c r="M32" s="177"/>
      <c r="N32" s="863" t="s">
        <v>876</v>
      </c>
    </row>
    <row r="33" spans="1:14" ht="16.5" customHeight="1">
      <c r="A33" s="1099"/>
      <c r="B33" s="861" t="s">
        <v>918</v>
      </c>
      <c r="C33" s="862" t="s">
        <v>919</v>
      </c>
      <c r="D33" s="861">
        <v>3</v>
      </c>
      <c r="E33" s="861" t="s">
        <v>75</v>
      </c>
      <c r="F33" s="861">
        <v>3</v>
      </c>
      <c r="G33" s="177"/>
      <c r="H33" s="177"/>
      <c r="I33" s="177"/>
      <c r="J33" s="177"/>
      <c r="K33" s="177"/>
      <c r="L33" s="177"/>
      <c r="M33" s="177"/>
      <c r="N33" s="863" t="s">
        <v>876</v>
      </c>
    </row>
    <row r="34" spans="1:14" ht="16.5" customHeight="1">
      <c r="A34" s="1099"/>
      <c r="B34" s="861" t="s">
        <v>920</v>
      </c>
      <c r="C34" s="862" t="s">
        <v>921</v>
      </c>
      <c r="D34" s="861">
        <v>3</v>
      </c>
      <c r="E34" s="861" t="s">
        <v>75</v>
      </c>
      <c r="F34" s="861"/>
      <c r="G34" s="861">
        <v>3</v>
      </c>
      <c r="H34" s="177"/>
      <c r="I34" s="177"/>
      <c r="J34" s="177"/>
      <c r="K34" s="177"/>
      <c r="L34" s="177"/>
      <c r="M34" s="177"/>
      <c r="N34" s="863" t="s">
        <v>876</v>
      </c>
    </row>
    <row r="35" spans="1:14" ht="16.5" customHeight="1">
      <c r="A35" s="1099"/>
      <c r="B35" s="861" t="s">
        <v>922</v>
      </c>
      <c r="C35" s="862" t="s">
        <v>923</v>
      </c>
      <c r="D35" s="861">
        <v>3</v>
      </c>
      <c r="E35" s="861" t="s">
        <v>75</v>
      </c>
      <c r="F35" s="861"/>
      <c r="G35" s="177"/>
      <c r="H35" s="861">
        <v>3</v>
      </c>
      <c r="I35" s="177"/>
      <c r="J35" s="177"/>
      <c r="K35" s="177"/>
      <c r="L35" s="177"/>
      <c r="M35" s="177"/>
      <c r="N35" s="863" t="s">
        <v>876</v>
      </c>
    </row>
    <row r="36" spans="1:14" ht="16.5" customHeight="1">
      <c r="A36" s="1099"/>
      <c r="B36" s="861" t="s">
        <v>924</v>
      </c>
      <c r="C36" s="862" t="s">
        <v>925</v>
      </c>
      <c r="D36" s="861">
        <v>3</v>
      </c>
      <c r="E36" s="861" t="s">
        <v>75</v>
      </c>
      <c r="F36" s="861"/>
      <c r="G36" s="177"/>
      <c r="H36" s="861">
        <v>3</v>
      </c>
      <c r="I36" s="177"/>
      <c r="J36" s="177"/>
      <c r="K36" s="177"/>
      <c r="L36" s="177"/>
      <c r="M36" s="177"/>
      <c r="N36" s="863" t="s">
        <v>876</v>
      </c>
    </row>
    <row r="37" spans="1:14" ht="16.5" customHeight="1">
      <c r="A37" s="1099"/>
      <c r="B37" s="861" t="s">
        <v>926</v>
      </c>
      <c r="C37" s="862" t="s">
        <v>927</v>
      </c>
      <c r="D37" s="861">
        <v>2</v>
      </c>
      <c r="E37" s="861" t="s">
        <v>75</v>
      </c>
      <c r="F37" s="861"/>
      <c r="G37" s="177"/>
      <c r="H37" s="177"/>
      <c r="I37" s="177"/>
      <c r="J37" s="861">
        <v>2</v>
      </c>
      <c r="K37" s="177"/>
      <c r="L37" s="177"/>
      <c r="M37" s="177"/>
      <c r="N37" s="863" t="s">
        <v>876</v>
      </c>
    </row>
    <row r="38" spans="1:14" ht="16.5" customHeight="1">
      <c r="A38" s="1099"/>
      <c r="B38" s="883" t="s">
        <v>3068</v>
      </c>
      <c r="C38" s="884" t="s">
        <v>3069</v>
      </c>
      <c r="D38" s="883">
        <v>3</v>
      </c>
      <c r="E38" s="883" t="s">
        <v>75</v>
      </c>
      <c r="F38" s="883">
        <v>3</v>
      </c>
      <c r="G38" s="885"/>
      <c r="H38" s="885"/>
      <c r="I38" s="883"/>
      <c r="J38" s="885"/>
      <c r="K38" s="885"/>
      <c r="L38" s="885"/>
      <c r="M38" s="885"/>
      <c r="N38" s="886" t="s">
        <v>3070</v>
      </c>
    </row>
    <row r="39" spans="1:14" s="909" customFormat="1" ht="16.5" customHeight="1">
      <c r="A39" s="1099"/>
      <c r="B39" s="864" t="s">
        <v>3071</v>
      </c>
      <c r="C39" s="865" t="s">
        <v>3072</v>
      </c>
      <c r="D39" s="864">
        <v>3</v>
      </c>
      <c r="E39" s="864" t="s">
        <v>75</v>
      </c>
      <c r="F39" s="864">
        <v>3</v>
      </c>
      <c r="G39" s="907"/>
      <c r="H39" s="907"/>
      <c r="I39" s="864"/>
      <c r="J39" s="907"/>
      <c r="K39" s="907"/>
      <c r="L39" s="907"/>
      <c r="M39" s="907"/>
      <c r="N39" s="908" t="s">
        <v>3073</v>
      </c>
    </row>
    <row r="40" spans="1:14" ht="16.5" customHeight="1">
      <c r="A40" s="1099"/>
      <c r="B40" s="883" t="s">
        <v>3074</v>
      </c>
      <c r="C40" s="887" t="s">
        <v>3075</v>
      </c>
      <c r="D40" s="883">
        <v>3</v>
      </c>
      <c r="E40" s="883" t="s">
        <v>75</v>
      </c>
      <c r="F40" s="883" t="s">
        <v>3045</v>
      </c>
      <c r="G40" s="885">
        <v>3</v>
      </c>
      <c r="H40" s="885"/>
      <c r="I40" s="883"/>
      <c r="J40" s="885"/>
      <c r="K40" s="885"/>
      <c r="L40" s="885"/>
      <c r="M40" s="885"/>
      <c r="N40" s="886" t="s">
        <v>3076</v>
      </c>
    </row>
    <row r="41" spans="1:14" s="909" customFormat="1" ht="16.5" customHeight="1">
      <c r="A41" s="1099"/>
      <c r="B41" s="864" t="s">
        <v>3077</v>
      </c>
      <c r="C41" s="906" t="s">
        <v>3044</v>
      </c>
      <c r="D41" s="864">
        <v>2</v>
      </c>
      <c r="E41" s="864" t="s">
        <v>75</v>
      </c>
      <c r="F41" s="864">
        <v>1</v>
      </c>
      <c r="G41" s="907">
        <v>1</v>
      </c>
      <c r="H41" s="907"/>
      <c r="I41" s="864"/>
      <c r="J41" s="907"/>
      <c r="K41" s="907"/>
      <c r="L41" s="907"/>
      <c r="M41" s="907"/>
      <c r="N41" s="908" t="s">
        <v>3073</v>
      </c>
    </row>
    <row r="42" spans="1:14" s="909" customFormat="1" ht="16.5" customHeight="1">
      <c r="A42" s="1100"/>
      <c r="B42" s="864" t="s">
        <v>3046</v>
      </c>
      <c r="C42" s="906" t="s">
        <v>3078</v>
      </c>
      <c r="D42" s="864">
        <v>2</v>
      </c>
      <c r="E42" s="864" t="s">
        <v>75</v>
      </c>
      <c r="F42" s="864"/>
      <c r="G42" s="907"/>
      <c r="H42" s="907">
        <v>1</v>
      </c>
      <c r="I42" s="864">
        <v>1</v>
      </c>
      <c r="J42" s="907"/>
      <c r="K42" s="907"/>
      <c r="L42" s="907"/>
      <c r="M42" s="907"/>
      <c r="N42" s="908" t="s">
        <v>3073</v>
      </c>
    </row>
    <row r="43" spans="1:14" ht="16.5" customHeight="1">
      <c r="A43" s="1101" t="s">
        <v>496</v>
      </c>
      <c r="B43" s="1102"/>
      <c r="C43" s="1103"/>
      <c r="D43" s="861">
        <f>SUM(D7:D42)</f>
        <v>105</v>
      </c>
      <c r="E43" s="177"/>
      <c r="F43" s="861">
        <f>SUM(F7:F42)</f>
        <v>34</v>
      </c>
      <c r="G43" s="861">
        <f>SUM(G7:G42)</f>
        <v>22</v>
      </c>
      <c r="H43" s="861">
        <f>SUM(H7:H42)</f>
        <v>25</v>
      </c>
      <c r="I43" s="861">
        <f>SUM(I7:I42)</f>
        <v>22</v>
      </c>
      <c r="J43" s="861">
        <f>SUM(J7:J42)</f>
        <v>2</v>
      </c>
      <c r="K43" s="861">
        <v>0</v>
      </c>
      <c r="L43" s="861">
        <v>0</v>
      </c>
      <c r="M43" s="861">
        <v>0</v>
      </c>
      <c r="N43" s="179"/>
    </row>
    <row r="44" spans="1:14" ht="16.5" customHeight="1">
      <c r="A44" s="1101" t="s">
        <v>201</v>
      </c>
      <c r="B44" s="1102"/>
      <c r="C44" s="1103"/>
      <c r="D44" s="1104">
        <f>SUM(F43+G43+H43+I43+J43)</f>
        <v>105</v>
      </c>
      <c r="E44" s="1102"/>
      <c r="F44" s="1102"/>
      <c r="G44" s="1102"/>
      <c r="H44" s="1102"/>
      <c r="I44" s="1102"/>
      <c r="J44" s="1102"/>
      <c r="K44" s="1102"/>
      <c r="L44" s="1102"/>
      <c r="M44" s="1102"/>
      <c r="N44" s="1105"/>
    </row>
    <row r="45" spans="1:14" ht="16.5" customHeight="1">
      <c r="A45" s="1101" t="s">
        <v>202</v>
      </c>
      <c r="B45" s="1102"/>
      <c r="C45" s="1103"/>
      <c r="D45" s="1104">
        <v>0</v>
      </c>
      <c r="E45" s="1102"/>
      <c r="F45" s="1102"/>
      <c r="G45" s="1102"/>
      <c r="H45" s="1102"/>
      <c r="I45" s="1102"/>
      <c r="J45" s="1102"/>
      <c r="K45" s="1102"/>
      <c r="L45" s="1102"/>
      <c r="M45" s="1102"/>
      <c r="N45" s="1105"/>
    </row>
    <row r="46" spans="1:14" ht="16.5" customHeight="1">
      <c r="A46" s="1101" t="s">
        <v>203</v>
      </c>
      <c r="B46" s="1102"/>
      <c r="C46" s="1103"/>
      <c r="D46" s="1104">
        <v>36</v>
      </c>
      <c r="E46" s="1102"/>
      <c r="F46" s="1102"/>
      <c r="G46" s="1102"/>
      <c r="H46" s="1102"/>
      <c r="I46" s="1102"/>
      <c r="J46" s="1102"/>
      <c r="K46" s="1102"/>
      <c r="L46" s="1102"/>
      <c r="M46" s="1102"/>
      <c r="N46" s="1105"/>
    </row>
    <row r="47" spans="1:14" ht="16.5" customHeight="1">
      <c r="A47" s="1101" t="s">
        <v>204</v>
      </c>
      <c r="B47" s="1102"/>
      <c r="C47" s="1103"/>
      <c r="D47" s="1104">
        <v>36</v>
      </c>
      <c r="E47" s="1102"/>
      <c r="F47" s="1102"/>
      <c r="G47" s="1102"/>
      <c r="H47" s="1102"/>
      <c r="I47" s="1102"/>
      <c r="J47" s="1102"/>
      <c r="K47" s="1102"/>
      <c r="L47" s="1102"/>
      <c r="M47" s="1102"/>
      <c r="N47" s="1105"/>
    </row>
    <row r="48" spans="1:14" ht="16.5" customHeight="1">
      <c r="A48" s="1101" t="s">
        <v>205</v>
      </c>
      <c r="B48" s="1102"/>
      <c r="C48" s="1103"/>
      <c r="D48" s="1123"/>
      <c r="E48" s="1102"/>
      <c r="F48" s="1102"/>
      <c r="G48" s="1102"/>
      <c r="H48" s="1102"/>
      <c r="I48" s="1102"/>
      <c r="J48" s="1102"/>
      <c r="K48" s="1102"/>
      <c r="L48" s="1102"/>
      <c r="M48" s="1102"/>
      <c r="N48" s="1105"/>
    </row>
    <row r="49" spans="1:14" ht="17.25" customHeight="1" thickBot="1">
      <c r="A49" s="1116" t="s">
        <v>206</v>
      </c>
      <c r="B49" s="1117"/>
      <c r="C49" s="1118"/>
      <c r="D49" s="1119"/>
      <c r="E49" s="1117"/>
      <c r="F49" s="1117"/>
      <c r="G49" s="1117"/>
      <c r="H49" s="1117"/>
      <c r="I49" s="1117"/>
      <c r="J49" s="1117"/>
      <c r="K49" s="1117"/>
      <c r="L49" s="1117"/>
      <c r="M49" s="1117"/>
      <c r="N49" s="1120"/>
    </row>
    <row r="50" spans="1:14" ht="34.5" customHeight="1">
      <c r="A50" s="1121" t="s">
        <v>3079</v>
      </c>
      <c r="B50" s="1121"/>
      <c r="C50" s="1121"/>
      <c r="D50" s="1121"/>
      <c r="E50" s="1121"/>
      <c r="F50" s="1121"/>
      <c r="G50" s="1121"/>
      <c r="H50" s="1121"/>
      <c r="I50" s="1121"/>
      <c r="J50" s="1121"/>
      <c r="K50" s="1121"/>
      <c r="L50" s="1121"/>
      <c r="M50" s="1121"/>
      <c r="N50" s="1121"/>
    </row>
    <row r="51" spans="1:14" ht="16.5" customHeight="1">
      <c r="A51" s="1122"/>
      <c r="B51" s="1122"/>
      <c r="C51" s="1122"/>
      <c r="D51" s="1122"/>
      <c r="E51" s="1122"/>
      <c r="F51" s="1122"/>
      <c r="G51" s="1122"/>
      <c r="H51" s="1122"/>
      <c r="I51" s="1122"/>
      <c r="J51" s="1122"/>
      <c r="K51" s="1122"/>
      <c r="L51" s="1122"/>
      <c r="M51" s="1122"/>
      <c r="N51" s="1122"/>
    </row>
    <row r="52" spans="1:14" ht="16.5" customHeight="1"/>
    <row r="53" spans="1:14" ht="16.5" customHeight="1"/>
    <row r="54" spans="1:14" ht="16.5" customHeight="1"/>
    <row r="55" spans="1:14" ht="16.5" customHeight="1"/>
    <row r="56" spans="1:14" ht="16.5" customHeight="1"/>
    <row r="57" spans="1:14" ht="16.5" customHeight="1"/>
    <row r="58" spans="1:14" ht="16.5" customHeight="1"/>
    <row r="59" spans="1:14" ht="16.5" customHeight="1"/>
    <row r="60" spans="1:14" ht="16.5" customHeight="1"/>
    <row r="61" spans="1:14" ht="16.5" customHeight="1"/>
    <row r="62" spans="1:14" ht="16.5" customHeight="1"/>
    <row r="63" spans="1:14" ht="16.5" customHeight="1"/>
    <row r="64" spans="1:1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sheetData>
  <mergeCells count="27">
    <mergeCell ref="A49:C49"/>
    <mergeCell ref="D49:N49"/>
    <mergeCell ref="A50:N50"/>
    <mergeCell ref="A51:N51"/>
    <mergeCell ref="A46:C46"/>
    <mergeCell ref="D46:N46"/>
    <mergeCell ref="A47:C47"/>
    <mergeCell ref="D47:N47"/>
    <mergeCell ref="A48:C48"/>
    <mergeCell ref="D48:N48"/>
    <mergeCell ref="A1:N1"/>
    <mergeCell ref="E4:E6"/>
    <mergeCell ref="F4:G4"/>
    <mergeCell ref="H4:I4"/>
    <mergeCell ref="J4:K4"/>
    <mergeCell ref="L4:M4"/>
    <mergeCell ref="F5:G5"/>
    <mergeCell ref="H5:I5"/>
    <mergeCell ref="J5:K5"/>
    <mergeCell ref="L5:M5"/>
    <mergeCell ref="D4:D5"/>
    <mergeCell ref="A7:A42"/>
    <mergeCell ref="A45:C45"/>
    <mergeCell ref="D45:N45"/>
    <mergeCell ref="A44:C44"/>
    <mergeCell ref="D44:N44"/>
    <mergeCell ref="A43:C43"/>
  </mergeCells>
  <phoneticPr fontId="5" type="noConversion"/>
  <pageMargins left="0.25" right="0.25" top="0.75" bottom="0.75" header="0.3" footer="0.3"/>
  <pageSetup paperSize="9"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3"/>
  <sheetViews>
    <sheetView topLeftCell="A19" workbookViewId="0">
      <selection activeCell="J31" sqref="J31"/>
    </sheetView>
  </sheetViews>
  <sheetFormatPr defaultColWidth="13.5" defaultRowHeight="16.5"/>
  <cols>
    <col min="1" max="1" width="10.375" style="847" customWidth="1"/>
    <col min="2" max="2" width="10.5" style="847" customWidth="1"/>
    <col min="3" max="3" width="25.125" style="847" bestFit="1" customWidth="1"/>
    <col min="4" max="4" width="5" style="847" customWidth="1"/>
    <col min="5" max="5" width="6.25" style="847" customWidth="1"/>
    <col min="6" max="6" width="7.875" style="847" bestFit="1" customWidth="1"/>
    <col min="7" max="7" width="4.125" style="847" customWidth="1"/>
    <col min="8" max="8" width="4.875" style="847" customWidth="1"/>
    <col min="9" max="9" width="5" style="847" customWidth="1"/>
    <col min="10" max="10" width="58" style="847" bestFit="1" customWidth="1"/>
    <col min="11" max="26" width="6.75" style="847" customWidth="1"/>
    <col min="27" max="16384" width="13.5" style="847"/>
  </cols>
  <sheetData>
    <row r="1" spans="1:10" ht="16.5" customHeight="1">
      <c r="A1" s="1106" t="s">
        <v>810</v>
      </c>
      <c r="B1" s="1107"/>
      <c r="C1" s="1107"/>
      <c r="D1" s="1107"/>
      <c r="E1" s="1107"/>
      <c r="F1" s="1107"/>
      <c r="G1" s="1107"/>
      <c r="H1" s="1107"/>
      <c r="I1" s="1107"/>
      <c r="J1" s="1107"/>
    </row>
    <row r="2" spans="1:10" ht="16.5" customHeight="1"/>
    <row r="3" spans="1:10" ht="17.25" customHeight="1" thickBot="1">
      <c r="A3" s="848" t="s">
        <v>3034</v>
      </c>
      <c r="B3" s="848"/>
      <c r="C3" s="848"/>
      <c r="D3" s="848"/>
      <c r="E3" s="848"/>
    </row>
    <row r="4" spans="1:10" ht="16.5" customHeight="1">
      <c r="A4" s="849" t="s">
        <v>51</v>
      </c>
      <c r="B4" s="850" t="s">
        <v>52</v>
      </c>
      <c r="C4" s="851" t="s">
        <v>53</v>
      </c>
      <c r="D4" s="1108" t="s">
        <v>54</v>
      </c>
      <c r="E4" s="1108" t="s">
        <v>55</v>
      </c>
      <c r="F4" s="1111" t="s">
        <v>56</v>
      </c>
      <c r="G4" s="1112"/>
      <c r="H4" s="1111" t="s">
        <v>57</v>
      </c>
      <c r="I4" s="1112"/>
      <c r="J4" s="852" t="s">
        <v>60</v>
      </c>
    </row>
    <row r="5" spans="1:10" ht="16.5" customHeight="1">
      <c r="A5" s="853" t="s">
        <v>61</v>
      </c>
      <c r="B5" s="854" t="s">
        <v>62</v>
      </c>
      <c r="C5" s="855" t="s">
        <v>63</v>
      </c>
      <c r="D5" s="1115"/>
      <c r="E5" s="1109"/>
      <c r="F5" s="1113" t="s">
        <v>65</v>
      </c>
      <c r="G5" s="1114"/>
      <c r="H5" s="1113" t="s">
        <v>66</v>
      </c>
      <c r="I5" s="1114"/>
      <c r="J5" s="856" t="s">
        <v>69</v>
      </c>
    </row>
    <row r="6" spans="1:10" ht="16.5" customHeight="1">
      <c r="A6" s="857"/>
      <c r="B6" s="858"/>
      <c r="C6" s="859"/>
      <c r="D6" s="858" t="s">
        <v>3035</v>
      </c>
      <c r="E6" s="1110"/>
      <c r="F6" s="858" t="s">
        <v>70</v>
      </c>
      <c r="G6" s="858" t="s">
        <v>71</v>
      </c>
      <c r="H6" s="858" t="s">
        <v>70</v>
      </c>
      <c r="I6" s="858" t="s">
        <v>71</v>
      </c>
      <c r="J6" s="860"/>
    </row>
    <row r="7" spans="1:10" ht="16.5" customHeight="1">
      <c r="A7" s="1098" t="s">
        <v>72</v>
      </c>
      <c r="B7" s="861" t="s">
        <v>811</v>
      </c>
      <c r="C7" s="862" t="s">
        <v>812</v>
      </c>
      <c r="D7" s="861">
        <v>2</v>
      </c>
      <c r="E7" s="861" t="s">
        <v>75</v>
      </c>
      <c r="F7" s="861">
        <v>2</v>
      </c>
      <c r="G7" s="177"/>
      <c r="H7" s="177"/>
      <c r="I7" s="177"/>
      <c r="J7" s="179"/>
    </row>
    <row r="8" spans="1:10" ht="16.5" customHeight="1">
      <c r="A8" s="1100"/>
      <c r="B8" s="861" t="s">
        <v>813</v>
      </c>
      <c r="C8" s="862" t="s">
        <v>814</v>
      </c>
      <c r="D8" s="861">
        <v>2</v>
      </c>
      <c r="E8" s="861" t="s">
        <v>75</v>
      </c>
      <c r="F8" s="861">
        <v>2</v>
      </c>
      <c r="G8" s="177"/>
      <c r="H8" s="177"/>
      <c r="I8" s="177"/>
      <c r="J8" s="179"/>
    </row>
    <row r="9" spans="1:10" ht="16.5" customHeight="1">
      <c r="A9" s="1101" t="s">
        <v>93</v>
      </c>
      <c r="B9" s="1102"/>
      <c r="C9" s="1103"/>
      <c r="D9" s="861">
        <f>SUM(D7:D8)</f>
        <v>4</v>
      </c>
      <c r="E9" s="177"/>
      <c r="F9" s="861">
        <v>4</v>
      </c>
      <c r="G9" s="861">
        <v>0</v>
      </c>
      <c r="H9" s="861">
        <v>0</v>
      </c>
      <c r="I9" s="861">
        <v>0</v>
      </c>
      <c r="J9" s="179"/>
    </row>
    <row r="10" spans="1:10" ht="16.5" customHeight="1">
      <c r="A10" s="1098" t="s">
        <v>3036</v>
      </c>
      <c r="B10" s="861" t="s">
        <v>815</v>
      </c>
      <c r="C10" s="862" t="s">
        <v>816</v>
      </c>
      <c r="D10" s="861">
        <v>3</v>
      </c>
      <c r="E10" s="861" t="s">
        <v>75</v>
      </c>
      <c r="F10" s="177"/>
      <c r="G10" s="861">
        <v>3</v>
      </c>
      <c r="H10" s="177"/>
      <c r="I10" s="177"/>
      <c r="J10" s="863" t="s">
        <v>3037</v>
      </c>
    </row>
    <row r="11" spans="1:10" ht="16.5" customHeight="1">
      <c r="A11" s="1099"/>
      <c r="B11" s="861" t="s">
        <v>817</v>
      </c>
      <c r="C11" s="862" t="s">
        <v>818</v>
      </c>
      <c r="D11" s="861">
        <v>3</v>
      </c>
      <c r="E11" s="861" t="s">
        <v>75</v>
      </c>
      <c r="F11" s="861">
        <v>3</v>
      </c>
      <c r="G11" s="177"/>
      <c r="H11" s="177"/>
      <c r="I11" s="177"/>
      <c r="J11" s="863" t="s">
        <v>3038</v>
      </c>
    </row>
    <row r="12" spans="1:10" ht="16.5" customHeight="1">
      <c r="A12" s="1099"/>
      <c r="B12" s="861" t="s">
        <v>819</v>
      </c>
      <c r="C12" s="862" t="s">
        <v>820</v>
      </c>
      <c r="D12" s="861">
        <v>3</v>
      </c>
      <c r="E12" s="861" t="s">
        <v>75</v>
      </c>
      <c r="F12" s="861">
        <v>3</v>
      </c>
      <c r="G12" s="177"/>
      <c r="H12" s="177"/>
      <c r="I12" s="177"/>
      <c r="J12" s="863" t="s">
        <v>3038</v>
      </c>
    </row>
    <row r="13" spans="1:10" ht="16.5" customHeight="1">
      <c r="A13" s="1100"/>
      <c r="B13" s="861" t="s">
        <v>821</v>
      </c>
      <c r="C13" s="862" t="s">
        <v>822</v>
      </c>
      <c r="D13" s="861">
        <v>3</v>
      </c>
      <c r="E13" s="861" t="s">
        <v>75</v>
      </c>
      <c r="F13" s="177"/>
      <c r="G13" s="861">
        <v>3</v>
      </c>
      <c r="H13" s="177"/>
      <c r="I13" s="177"/>
      <c r="J13" s="863" t="s">
        <v>3037</v>
      </c>
    </row>
    <row r="14" spans="1:10" ht="16.5" customHeight="1">
      <c r="A14" s="1101" t="s">
        <v>3039</v>
      </c>
      <c r="B14" s="1102"/>
      <c r="C14" s="1103"/>
      <c r="D14" s="861">
        <f>SUM(D10:D13)</f>
        <v>12</v>
      </c>
      <c r="E14" s="177"/>
      <c r="F14" s="861">
        <v>6</v>
      </c>
      <c r="G14" s="861">
        <v>6</v>
      </c>
      <c r="H14" s="861">
        <v>0</v>
      </c>
      <c r="I14" s="861">
        <v>0</v>
      </c>
      <c r="J14" s="179"/>
    </row>
    <row r="15" spans="1:10" ht="16.5" customHeight="1">
      <c r="A15" s="1098" t="s">
        <v>3040</v>
      </c>
      <c r="B15" s="861" t="s">
        <v>823</v>
      </c>
      <c r="C15" s="862" t="s">
        <v>824</v>
      </c>
      <c r="D15" s="861">
        <v>3</v>
      </c>
      <c r="E15" s="861" t="s">
        <v>75</v>
      </c>
      <c r="F15" s="861">
        <v>3</v>
      </c>
      <c r="G15" s="177"/>
      <c r="H15" s="177"/>
      <c r="I15" s="177"/>
      <c r="J15" s="863" t="s">
        <v>3038</v>
      </c>
    </row>
    <row r="16" spans="1:10" ht="16.5" customHeight="1">
      <c r="A16" s="1099"/>
      <c r="B16" s="861" t="s">
        <v>825</v>
      </c>
      <c r="C16" s="862" t="s">
        <v>826</v>
      </c>
      <c r="D16" s="861">
        <v>3</v>
      </c>
      <c r="E16" s="861" t="s">
        <v>75</v>
      </c>
      <c r="F16" s="177"/>
      <c r="G16" s="861">
        <v>3</v>
      </c>
      <c r="H16" s="177"/>
      <c r="I16" s="177"/>
      <c r="J16" s="863" t="s">
        <v>3037</v>
      </c>
    </row>
    <row r="17" spans="1:10" ht="16.5" customHeight="1">
      <c r="A17" s="1099"/>
      <c r="B17" s="861" t="s">
        <v>827</v>
      </c>
      <c r="C17" s="862" t="s">
        <v>828</v>
      </c>
      <c r="D17" s="861">
        <v>3</v>
      </c>
      <c r="E17" s="861" t="s">
        <v>75</v>
      </c>
      <c r="F17" s="177"/>
      <c r="G17" s="861">
        <v>3</v>
      </c>
      <c r="H17" s="177"/>
      <c r="I17" s="177"/>
      <c r="J17" s="863" t="s">
        <v>3037</v>
      </c>
    </row>
    <row r="18" spans="1:10" ht="16.5" customHeight="1">
      <c r="A18" s="1100"/>
      <c r="B18" s="861" t="s">
        <v>829</v>
      </c>
      <c r="C18" s="862" t="s">
        <v>830</v>
      </c>
      <c r="D18" s="861">
        <v>3</v>
      </c>
      <c r="E18" s="861" t="s">
        <v>75</v>
      </c>
      <c r="F18" s="177"/>
      <c r="G18" s="861">
        <v>3</v>
      </c>
      <c r="H18" s="177"/>
      <c r="I18" s="177"/>
      <c r="J18" s="863" t="s">
        <v>3038</v>
      </c>
    </row>
    <row r="19" spans="1:10" ht="16.5" customHeight="1">
      <c r="A19" s="1101" t="s">
        <v>3041</v>
      </c>
      <c r="B19" s="1102"/>
      <c r="C19" s="1103"/>
      <c r="D19" s="861">
        <f>SUM(D15:D18)</f>
        <v>12</v>
      </c>
      <c r="E19" s="177"/>
      <c r="F19" s="861">
        <v>3</v>
      </c>
      <c r="G19" s="861">
        <v>9</v>
      </c>
      <c r="H19" s="861">
        <v>0</v>
      </c>
      <c r="I19" s="861">
        <v>0</v>
      </c>
      <c r="J19" s="179"/>
    </row>
    <row r="20" spans="1:10" ht="16.5" customHeight="1">
      <c r="A20" s="1126" t="s">
        <v>3042</v>
      </c>
      <c r="B20" s="883" t="s">
        <v>831</v>
      </c>
      <c r="C20" s="887" t="s">
        <v>832</v>
      </c>
      <c r="D20" s="883">
        <v>3</v>
      </c>
      <c r="E20" s="883" t="s">
        <v>75</v>
      </c>
      <c r="F20" s="861">
        <v>3</v>
      </c>
      <c r="G20" s="177"/>
      <c r="H20" s="177"/>
      <c r="I20" s="177"/>
      <c r="J20" s="863" t="s">
        <v>3038</v>
      </c>
    </row>
    <row r="21" spans="1:10" ht="16.5" customHeight="1">
      <c r="A21" s="1099"/>
      <c r="B21" s="883" t="s">
        <v>833</v>
      </c>
      <c r="C21" s="887" t="s">
        <v>834</v>
      </c>
      <c r="D21" s="883">
        <v>3</v>
      </c>
      <c r="E21" s="883" t="s">
        <v>75</v>
      </c>
      <c r="F21" s="861">
        <v>3</v>
      </c>
      <c r="G21" s="177"/>
      <c r="H21" s="177"/>
      <c r="I21" s="177"/>
      <c r="J21" s="863" t="s">
        <v>3038</v>
      </c>
    </row>
    <row r="22" spans="1:10" ht="16.5" customHeight="1">
      <c r="A22" s="1099"/>
      <c r="B22" s="883" t="s">
        <v>835</v>
      </c>
      <c r="C22" s="887" t="s">
        <v>836</v>
      </c>
      <c r="D22" s="883">
        <v>3</v>
      </c>
      <c r="E22" s="883" t="s">
        <v>75</v>
      </c>
      <c r="F22" s="177"/>
      <c r="G22" s="861">
        <v>3</v>
      </c>
      <c r="H22" s="177"/>
      <c r="I22" s="177"/>
      <c r="J22" s="863" t="s">
        <v>3038</v>
      </c>
    </row>
    <row r="23" spans="1:10" ht="16.5" customHeight="1">
      <c r="A23" s="1099"/>
      <c r="B23" s="883" t="s">
        <v>870</v>
      </c>
      <c r="C23" s="887" t="s">
        <v>871</v>
      </c>
      <c r="D23" s="883">
        <v>3</v>
      </c>
      <c r="E23" s="883" t="s">
        <v>75</v>
      </c>
      <c r="F23" s="177"/>
      <c r="G23" s="861">
        <v>3</v>
      </c>
      <c r="H23" s="177"/>
      <c r="I23" s="177"/>
      <c r="J23" s="863" t="s">
        <v>3038</v>
      </c>
    </row>
    <row r="24" spans="1:10" s="909" customFormat="1" ht="16.5" customHeight="1">
      <c r="A24" s="1099"/>
      <c r="B24" s="864" t="s">
        <v>3043</v>
      </c>
      <c r="C24" s="906" t="s">
        <v>3044</v>
      </c>
      <c r="D24" s="864">
        <v>2</v>
      </c>
      <c r="E24" s="864" t="s">
        <v>75</v>
      </c>
      <c r="F24" s="907">
        <v>1</v>
      </c>
      <c r="G24" s="864">
        <v>1</v>
      </c>
      <c r="H24" s="907"/>
      <c r="I24" s="907"/>
      <c r="J24" s="908" t="s">
        <v>3045</v>
      </c>
    </row>
    <row r="25" spans="1:10" s="909" customFormat="1" ht="16.5" customHeight="1">
      <c r="A25" s="1100"/>
      <c r="B25" s="864" t="s">
        <v>3046</v>
      </c>
      <c r="C25" s="906" t="s">
        <v>3047</v>
      </c>
      <c r="D25" s="864">
        <v>2</v>
      </c>
      <c r="E25" s="864" t="s">
        <v>75</v>
      </c>
      <c r="F25" s="907"/>
      <c r="G25" s="864"/>
      <c r="H25" s="907">
        <v>1</v>
      </c>
      <c r="I25" s="907">
        <v>1</v>
      </c>
      <c r="J25" s="908" t="s">
        <v>3048</v>
      </c>
    </row>
    <row r="26" spans="1:10" ht="16.5" customHeight="1">
      <c r="A26" s="1127" t="s">
        <v>3049</v>
      </c>
      <c r="B26" s="1102"/>
      <c r="C26" s="1103"/>
      <c r="D26" s="883">
        <f>SUM(D20:D25)</f>
        <v>16</v>
      </c>
      <c r="E26" s="885"/>
      <c r="F26" s="861">
        <v>6</v>
      </c>
      <c r="G26" s="861">
        <v>6</v>
      </c>
      <c r="H26" s="861">
        <v>0</v>
      </c>
      <c r="I26" s="861">
        <v>0</v>
      </c>
      <c r="J26" s="179"/>
    </row>
    <row r="27" spans="1:10" ht="16.5" customHeight="1">
      <c r="A27" s="1126" t="s">
        <v>435</v>
      </c>
      <c r="B27" s="883" t="s">
        <v>3050</v>
      </c>
      <c r="C27" s="887" t="s">
        <v>3051</v>
      </c>
      <c r="D27" s="883">
        <v>3</v>
      </c>
      <c r="E27" s="883" t="s">
        <v>75</v>
      </c>
      <c r="F27" s="177"/>
      <c r="G27" s="861">
        <v>3</v>
      </c>
      <c r="H27" s="177"/>
      <c r="I27" s="177"/>
      <c r="J27" s="179"/>
    </row>
    <row r="28" spans="1:10" ht="16.5" customHeight="1">
      <c r="A28" s="1099"/>
      <c r="B28" s="883" t="s">
        <v>837</v>
      </c>
      <c r="C28" s="887" t="s">
        <v>437</v>
      </c>
      <c r="D28" s="883">
        <v>2</v>
      </c>
      <c r="E28" s="883" t="s">
        <v>75</v>
      </c>
      <c r="F28" s="177"/>
      <c r="G28" s="861">
        <v>2</v>
      </c>
      <c r="H28" s="177"/>
      <c r="I28" s="177"/>
      <c r="J28" s="179"/>
    </row>
    <row r="29" spans="1:10" ht="16.5" customHeight="1">
      <c r="A29" s="1099"/>
      <c r="B29" s="883" t="s">
        <v>838</v>
      </c>
      <c r="C29" s="887" t="s">
        <v>839</v>
      </c>
      <c r="D29" s="883">
        <v>2</v>
      </c>
      <c r="E29" s="883" t="s">
        <v>75</v>
      </c>
      <c r="F29" s="177"/>
      <c r="G29" s="177"/>
      <c r="H29" s="177"/>
      <c r="I29" s="861">
        <v>2</v>
      </c>
      <c r="J29" s="179"/>
    </row>
    <row r="30" spans="1:10" ht="16.5" customHeight="1">
      <c r="A30" s="1099"/>
      <c r="B30" s="883" t="s">
        <v>840</v>
      </c>
      <c r="C30" s="887" t="s">
        <v>841</v>
      </c>
      <c r="D30" s="883">
        <v>3</v>
      </c>
      <c r="E30" s="883" t="s">
        <v>75</v>
      </c>
      <c r="F30" s="177"/>
      <c r="G30" s="861">
        <v>3</v>
      </c>
      <c r="H30" s="177"/>
      <c r="I30" s="177"/>
      <c r="J30" s="179"/>
    </row>
    <row r="31" spans="1:10" ht="16.5" customHeight="1">
      <c r="A31" s="1099"/>
      <c r="B31" s="883" t="s">
        <v>842</v>
      </c>
      <c r="C31" s="887" t="s">
        <v>843</v>
      </c>
      <c r="D31" s="883">
        <v>3</v>
      </c>
      <c r="E31" s="883" t="s">
        <v>75</v>
      </c>
      <c r="F31" s="177"/>
      <c r="G31" s="177"/>
      <c r="H31" s="861">
        <v>3</v>
      </c>
      <c r="I31" s="177"/>
      <c r="J31" s="179"/>
    </row>
    <row r="32" spans="1:10" ht="16.5" customHeight="1">
      <c r="A32" s="1099"/>
      <c r="B32" s="883" t="s">
        <v>844</v>
      </c>
      <c r="C32" s="887" t="s">
        <v>845</v>
      </c>
      <c r="D32" s="883">
        <v>3</v>
      </c>
      <c r="E32" s="883" t="s">
        <v>75</v>
      </c>
      <c r="F32" s="861">
        <v>3</v>
      </c>
      <c r="G32" s="177"/>
      <c r="H32" s="177"/>
      <c r="I32" s="177"/>
      <c r="J32" s="179"/>
    </row>
    <row r="33" spans="1:14" ht="16.5" customHeight="1">
      <c r="A33" s="1099"/>
      <c r="B33" s="883" t="s">
        <v>846</v>
      </c>
      <c r="C33" s="887" t="s">
        <v>847</v>
      </c>
      <c r="D33" s="883">
        <v>3</v>
      </c>
      <c r="E33" s="883" t="s">
        <v>75</v>
      </c>
      <c r="F33" s="177"/>
      <c r="G33" s="177"/>
      <c r="H33" s="861">
        <v>3</v>
      </c>
      <c r="I33" s="177"/>
      <c r="J33" s="179"/>
    </row>
    <row r="34" spans="1:14" ht="16.5" customHeight="1">
      <c r="A34" s="1099"/>
      <c r="B34" s="883" t="s">
        <v>848</v>
      </c>
      <c r="C34" s="887" t="s">
        <v>849</v>
      </c>
      <c r="D34" s="883">
        <v>3</v>
      </c>
      <c r="E34" s="883" t="s">
        <v>75</v>
      </c>
      <c r="F34" s="177"/>
      <c r="G34" s="177"/>
      <c r="H34" s="861">
        <v>3</v>
      </c>
      <c r="I34" s="177"/>
      <c r="J34" s="179"/>
    </row>
    <row r="35" spans="1:14" ht="16.5" customHeight="1">
      <c r="A35" s="1099"/>
      <c r="B35" s="883" t="s">
        <v>850</v>
      </c>
      <c r="C35" s="887" t="s">
        <v>851</v>
      </c>
      <c r="D35" s="883">
        <v>3</v>
      </c>
      <c r="E35" s="883" t="s">
        <v>75</v>
      </c>
      <c r="F35" s="861">
        <v>3</v>
      </c>
      <c r="G35" s="177"/>
      <c r="H35" s="177"/>
      <c r="I35" s="177"/>
      <c r="J35" s="179"/>
    </row>
    <row r="36" spans="1:14" ht="16.5" customHeight="1">
      <c r="A36" s="1099"/>
      <c r="B36" s="883" t="s">
        <v>852</v>
      </c>
      <c r="C36" s="887" t="s">
        <v>853</v>
      </c>
      <c r="D36" s="883">
        <v>2</v>
      </c>
      <c r="E36" s="883" t="s">
        <v>75</v>
      </c>
      <c r="F36" s="177"/>
      <c r="G36" s="861">
        <v>2</v>
      </c>
      <c r="H36" s="177"/>
      <c r="I36" s="177"/>
      <c r="J36" s="179"/>
    </row>
    <row r="37" spans="1:14" ht="16.5" customHeight="1">
      <c r="A37" s="1099"/>
      <c r="B37" s="883" t="s">
        <v>3052</v>
      </c>
      <c r="C37" s="887" t="s">
        <v>854</v>
      </c>
      <c r="D37" s="883">
        <v>3</v>
      </c>
      <c r="E37" s="883" t="s">
        <v>75</v>
      </c>
      <c r="F37" s="177"/>
      <c r="G37" s="861">
        <v>3</v>
      </c>
      <c r="H37" s="177"/>
      <c r="I37" s="177"/>
      <c r="J37" s="179"/>
    </row>
    <row r="38" spans="1:14" ht="16.5" customHeight="1">
      <c r="A38" s="1099"/>
      <c r="B38" s="883" t="s">
        <v>855</v>
      </c>
      <c r="C38" s="887" t="s">
        <v>856</v>
      </c>
      <c r="D38" s="883">
        <v>3</v>
      </c>
      <c r="E38" s="883" t="s">
        <v>75</v>
      </c>
      <c r="F38" s="177"/>
      <c r="G38" s="177"/>
      <c r="H38" s="861">
        <v>3</v>
      </c>
      <c r="I38" s="177"/>
      <c r="J38" s="179"/>
    </row>
    <row r="39" spans="1:14" ht="16.5" customHeight="1">
      <c r="A39" s="1099"/>
      <c r="B39" s="883" t="s">
        <v>857</v>
      </c>
      <c r="C39" s="887" t="s">
        <v>858</v>
      </c>
      <c r="D39" s="883">
        <v>2</v>
      </c>
      <c r="E39" s="883" t="s">
        <v>75</v>
      </c>
      <c r="F39" s="177"/>
      <c r="G39" s="177"/>
      <c r="H39" s="861">
        <v>2</v>
      </c>
      <c r="I39" s="177"/>
      <c r="J39" s="179"/>
    </row>
    <row r="40" spans="1:14" ht="16.5" customHeight="1">
      <c r="A40" s="1099"/>
      <c r="B40" s="883" t="s">
        <v>859</v>
      </c>
      <c r="C40" s="887" t="s">
        <v>860</v>
      </c>
      <c r="D40" s="883">
        <v>3</v>
      </c>
      <c r="E40" s="883" t="s">
        <v>75</v>
      </c>
      <c r="F40" s="177"/>
      <c r="G40" s="177"/>
      <c r="H40" s="861">
        <v>3</v>
      </c>
      <c r="I40" s="177"/>
      <c r="J40" s="179"/>
    </row>
    <row r="41" spans="1:14" s="909" customFormat="1" ht="16.5" customHeight="1">
      <c r="A41" s="1099"/>
      <c r="B41" s="864" t="s">
        <v>3053</v>
      </c>
      <c r="C41" s="865" t="s">
        <v>3054</v>
      </c>
      <c r="D41" s="864">
        <v>3</v>
      </c>
      <c r="E41" s="864" t="s">
        <v>75</v>
      </c>
      <c r="F41" s="907">
        <v>3</v>
      </c>
      <c r="G41" s="907"/>
      <c r="H41" s="864"/>
      <c r="I41" s="907"/>
      <c r="J41" s="908" t="s">
        <v>3055</v>
      </c>
    </row>
    <row r="42" spans="1:14" ht="16.5" customHeight="1">
      <c r="A42" s="1101" t="s">
        <v>496</v>
      </c>
      <c r="B42" s="1102"/>
      <c r="C42" s="1103"/>
      <c r="D42" s="861">
        <f>SUM(D27:D41)</f>
        <v>41</v>
      </c>
      <c r="E42" s="177"/>
      <c r="F42" s="861">
        <f>SUM(G7:G41)-F26-F19-F14-F9</f>
        <v>37</v>
      </c>
      <c r="G42" s="861">
        <f>SUM(G7:G41)-G26-G19-G14-G9</f>
        <v>35</v>
      </c>
      <c r="H42" s="861">
        <f>SUM(H7:H41)-H26-H19-H14-H9</f>
        <v>18</v>
      </c>
      <c r="I42" s="861">
        <f>SUM(I7:I41)-I26-I19-I9</f>
        <v>3</v>
      </c>
      <c r="J42" s="179"/>
    </row>
    <row r="43" spans="1:14" ht="16.5" customHeight="1">
      <c r="A43" s="1101" t="s">
        <v>201</v>
      </c>
      <c r="B43" s="1102"/>
      <c r="C43" s="1103"/>
      <c r="D43" s="1104">
        <f>D9+D14+D19+D26+D42</f>
        <v>85</v>
      </c>
      <c r="E43" s="1102"/>
      <c r="F43" s="1102"/>
      <c r="G43" s="1102"/>
      <c r="H43" s="1102"/>
      <c r="I43" s="1102"/>
      <c r="J43" s="1105"/>
    </row>
    <row r="44" spans="1:14" ht="16.5" customHeight="1">
      <c r="A44" s="1101" t="s">
        <v>202</v>
      </c>
      <c r="B44" s="1102"/>
      <c r="C44" s="1103"/>
      <c r="D44" s="1104">
        <v>4</v>
      </c>
      <c r="E44" s="1102"/>
      <c r="F44" s="1102"/>
      <c r="G44" s="1102"/>
      <c r="H44" s="1102"/>
      <c r="I44" s="1102"/>
      <c r="J44" s="1105"/>
    </row>
    <row r="45" spans="1:14" ht="16.5" customHeight="1">
      <c r="A45" s="1101" t="s">
        <v>203</v>
      </c>
      <c r="B45" s="1102"/>
      <c r="C45" s="1103"/>
      <c r="D45" s="1104">
        <v>28</v>
      </c>
      <c r="E45" s="1102"/>
      <c r="F45" s="1102"/>
      <c r="G45" s="1102"/>
      <c r="H45" s="1102"/>
      <c r="I45" s="1102"/>
      <c r="J45" s="1105"/>
    </row>
    <row r="46" spans="1:14" ht="16.5" customHeight="1">
      <c r="A46" s="1101" t="s">
        <v>204</v>
      </c>
      <c r="B46" s="1102"/>
      <c r="C46" s="1103"/>
      <c r="D46" s="1104">
        <v>32</v>
      </c>
      <c r="E46" s="1102"/>
      <c r="F46" s="1102"/>
      <c r="G46" s="1102"/>
      <c r="H46" s="1102"/>
      <c r="I46" s="1102"/>
      <c r="J46" s="1105"/>
    </row>
    <row r="47" spans="1:14" ht="16.5" customHeight="1">
      <c r="A47" s="1101" t="s">
        <v>205</v>
      </c>
      <c r="B47" s="1102"/>
      <c r="C47" s="1103"/>
      <c r="D47" s="1123"/>
      <c r="E47" s="1102"/>
      <c r="F47" s="1102"/>
      <c r="G47" s="1102"/>
      <c r="H47" s="1102"/>
      <c r="I47" s="1102"/>
      <c r="J47" s="1105"/>
    </row>
    <row r="48" spans="1:14" ht="44.25" customHeight="1" thickBot="1">
      <c r="A48" s="1116" t="s">
        <v>206</v>
      </c>
      <c r="B48" s="1117"/>
      <c r="C48" s="1118"/>
      <c r="D48" s="1128" t="s">
        <v>3056</v>
      </c>
      <c r="E48" s="1117"/>
      <c r="F48" s="1117"/>
      <c r="G48" s="1117"/>
      <c r="H48" s="1117"/>
      <c r="I48" s="1117"/>
      <c r="J48" s="1120"/>
      <c r="K48" s="866"/>
      <c r="L48" s="867"/>
      <c r="M48" s="867"/>
      <c r="N48" s="867"/>
    </row>
    <row r="49" spans="1:14" ht="36" customHeight="1">
      <c r="A49" s="1124" t="s">
        <v>3057</v>
      </c>
      <c r="B49" s="1125"/>
      <c r="C49" s="1125"/>
      <c r="D49" s="1125"/>
      <c r="E49" s="1125"/>
      <c r="F49" s="1125"/>
      <c r="G49" s="1125"/>
      <c r="H49" s="1125"/>
      <c r="I49" s="1125"/>
      <c r="J49" s="1125"/>
      <c r="K49" s="867"/>
      <c r="L49" s="868"/>
      <c r="M49" s="868"/>
      <c r="N49" s="868"/>
    </row>
    <row r="50" spans="1:14" ht="16.5" customHeight="1">
      <c r="A50" s="1122"/>
      <c r="B50" s="1122"/>
      <c r="C50" s="1122"/>
      <c r="D50" s="1122"/>
      <c r="E50" s="1122"/>
      <c r="F50" s="1122"/>
      <c r="G50" s="1122"/>
      <c r="H50" s="1122"/>
      <c r="I50" s="1122"/>
      <c r="J50" s="1122"/>
      <c r="K50" s="1122"/>
      <c r="L50" s="1122"/>
      <c r="M50" s="1122"/>
      <c r="N50" s="1122"/>
    </row>
    <row r="51" spans="1:14" ht="16.5" customHeight="1"/>
    <row r="52" spans="1:14" ht="16.5" customHeight="1"/>
    <row r="53" spans="1:14" ht="16.5" customHeight="1"/>
    <row r="54" spans="1:14" ht="16.5" customHeight="1"/>
    <row r="55" spans="1:14" ht="16.5" customHeight="1"/>
    <row r="56" spans="1:14" ht="16.5" customHeight="1"/>
    <row r="57" spans="1:14" ht="16.5" customHeight="1"/>
    <row r="58" spans="1:14" ht="16.5" customHeight="1"/>
    <row r="59" spans="1:14" ht="16.5" customHeight="1"/>
    <row r="60" spans="1:14" ht="16.5" customHeight="1"/>
    <row r="61" spans="1:14" ht="16.5" customHeight="1"/>
    <row r="62" spans="1:14" ht="16.5" customHeight="1"/>
    <row r="63" spans="1:14" ht="16.5" customHeight="1"/>
    <row r="64" spans="1:1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sheetData>
  <mergeCells count="31">
    <mergeCell ref="A50:N50"/>
    <mergeCell ref="A20:A25"/>
    <mergeCell ref="A26:C26"/>
    <mergeCell ref="A27:A41"/>
    <mergeCell ref="A42:C42"/>
    <mergeCell ref="D43:J43"/>
    <mergeCell ref="A47:C47"/>
    <mergeCell ref="D47:J47"/>
    <mergeCell ref="A48:C48"/>
    <mergeCell ref="D48:J48"/>
    <mergeCell ref="A10:A13"/>
    <mergeCell ref="A14:C14"/>
    <mergeCell ref="A15:A18"/>
    <mergeCell ref="A19:C19"/>
    <mergeCell ref="A49:J49"/>
    <mergeCell ref="A1:J1"/>
    <mergeCell ref="D4:D5"/>
    <mergeCell ref="E4:E6"/>
    <mergeCell ref="A43:C43"/>
    <mergeCell ref="A46:C46"/>
    <mergeCell ref="D46:J46"/>
    <mergeCell ref="A44:C44"/>
    <mergeCell ref="A45:C45"/>
    <mergeCell ref="D45:J45"/>
    <mergeCell ref="D44:J44"/>
    <mergeCell ref="F4:G4"/>
    <mergeCell ref="H4:I4"/>
    <mergeCell ref="F5:G5"/>
    <mergeCell ref="H5:I5"/>
    <mergeCell ref="A7:A8"/>
    <mergeCell ref="A9:C9"/>
  </mergeCells>
  <phoneticPr fontId="5" type="noConversion"/>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28</vt:i4>
      </vt:variant>
    </vt:vector>
  </HeadingPairs>
  <TitlesOfParts>
    <vt:vector size="28" baseType="lpstr">
      <vt:lpstr>106目錄</vt:lpstr>
      <vt:lpstr>體推(二年制)</vt:lpstr>
      <vt:lpstr>體推(學)</vt:lpstr>
      <vt:lpstr>體推(碩)</vt:lpstr>
      <vt:lpstr>體推(碩職)</vt:lpstr>
      <vt:lpstr>適體(碩)</vt:lpstr>
      <vt:lpstr>適體(學)</vt:lpstr>
      <vt:lpstr>體研(博)</vt:lpstr>
      <vt:lpstr>體研(碩)</vt:lpstr>
      <vt:lpstr>體研(碩職)</vt:lpstr>
      <vt:lpstr>國際教練所(碩)</vt:lpstr>
      <vt:lpstr>教練所(博)</vt:lpstr>
      <vt:lpstr>教練所(碩)</vt:lpstr>
      <vt:lpstr>教練所(碩在職)</vt:lpstr>
      <vt:lpstr>陸上(學)</vt:lpstr>
      <vt:lpstr>球類(學)</vt:lpstr>
      <vt:lpstr>技擊(學)</vt:lpstr>
      <vt:lpstr>產經(碩)</vt:lpstr>
      <vt:lpstr>國際所(碩)</vt:lpstr>
      <vt:lpstr>產經(學)</vt:lpstr>
      <vt:lpstr>國際創新(博)</vt:lpstr>
      <vt:lpstr>管理(碩在職)</vt:lpstr>
      <vt:lpstr>運科(博)</vt:lpstr>
      <vt:lpstr>運科(碩)</vt:lpstr>
      <vt:lpstr>健院(碩職)</vt:lpstr>
      <vt:lpstr>運保(碩)</vt:lpstr>
      <vt:lpstr>運保(學)</vt:lpstr>
      <vt:lpstr>通識(課程架構)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2017-06-28T09:45:25Z</cp:lastPrinted>
  <dcterms:created xsi:type="dcterms:W3CDTF">2011-05-18T12:45:55Z</dcterms:created>
  <dcterms:modified xsi:type="dcterms:W3CDTF">2017-08-29T07:20:02Z</dcterms:modified>
</cp:coreProperties>
</file>