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0670" yWindow="170" windowWidth="10970" windowHeight="11600"/>
  </bookViews>
  <sheets>
    <sheet name="109目錄" sheetId="29" r:id="rId1"/>
    <sheet name="教練所(碩士)" sheetId="19" r:id="rId2"/>
    <sheet name="教練所(在職)" sheetId="27" r:id="rId3"/>
    <sheet name="教練所(博士)" sheetId="28" r:id="rId4"/>
    <sheet name="球類系" sheetId="1" r:id="rId5"/>
    <sheet name="技擊系" sheetId="2" r:id="rId6"/>
    <sheet name="陸上系" sheetId="3" r:id="rId7"/>
    <sheet name="通識中心" sheetId="21" r:id="rId8"/>
    <sheet name="體推系(碩在職)" sheetId="4" r:id="rId9"/>
    <sheet name="體推系(碩士班)" sheetId="5" r:id="rId10"/>
    <sheet name="體推系(二年制在職專班_" sheetId="6" r:id="rId11"/>
    <sheet name="體推系(學士班)" sheetId="7" r:id="rId12"/>
    <sheet name="適體系(學士班)" sheetId="8" r:id="rId13"/>
    <sheet name="適體系(碩士班)" sheetId="9" r:id="rId14"/>
    <sheet name="原民專班(體推)" sheetId="10" r:id="rId15"/>
    <sheet name="原民專班(競技)" sheetId="20" r:id="rId16"/>
    <sheet name="體研所(博士班)" sheetId="11" r:id="rId17"/>
    <sheet name="體研所(碩職)" sheetId="12" r:id="rId18"/>
    <sheet name="體研所(碩士班)" sheetId="13" r:id="rId19"/>
    <sheet name="運保系(學士班)" sheetId="14" r:id="rId20"/>
    <sheet name="運保系(碩士)" sheetId="18" r:id="rId21"/>
    <sheet name="健院(碩職)" sheetId="17" r:id="rId22"/>
    <sheet name="運科所(碩士)" sheetId="15" r:id="rId23"/>
    <sheet name="運科所(博士)" sheetId="16" r:id="rId24"/>
    <sheet name="產經系(大學部)" sheetId="22" r:id="rId25"/>
    <sheet name="產經碩" sheetId="23" r:id="rId26"/>
    <sheet name="管院碩在職" sheetId="24" r:id="rId27"/>
    <sheet name="國際所(碩)" sheetId="25" r:id="rId28"/>
    <sheet name="國際創新(博)" sheetId="26" r:id="rId29"/>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9" l="1"/>
  <c r="G34" i="26"/>
  <c r="F34" i="26"/>
  <c r="G27" i="26"/>
  <c r="G35" i="26" s="1"/>
  <c r="F27" i="26"/>
  <c r="F35" i="26" s="1"/>
  <c r="G17" i="26"/>
  <c r="F17" i="26"/>
  <c r="G8" i="26"/>
  <c r="F8" i="26"/>
  <c r="F36" i="26" s="1"/>
  <c r="G13" i="25"/>
  <c r="F13" i="25"/>
  <c r="G8" i="25"/>
  <c r="G29" i="25" s="1"/>
  <c r="F8" i="25"/>
  <c r="F29" i="25" s="1"/>
  <c r="I41" i="24"/>
  <c r="H41" i="24"/>
  <c r="G41" i="24"/>
  <c r="F41" i="24"/>
  <c r="D41" i="24"/>
  <c r="H26" i="24"/>
  <c r="G26" i="24"/>
  <c r="F26" i="24"/>
  <c r="D26" i="24"/>
  <c r="H18" i="24"/>
  <c r="G18" i="24"/>
  <c r="F18" i="24"/>
  <c r="D18" i="24"/>
  <c r="G38" i="23"/>
  <c r="G37" i="23"/>
  <c r="F37" i="23"/>
  <c r="J10" i="23"/>
  <c r="I10" i="23"/>
  <c r="G10" i="23"/>
  <c r="F10" i="23"/>
  <c r="F38" i="23" s="1"/>
  <c r="G80" i="22"/>
  <c r="F80" i="22"/>
  <c r="G29" i="22"/>
  <c r="G81" i="22" s="1"/>
  <c r="F29" i="22"/>
  <c r="F81" i="22" s="1"/>
  <c r="K40" i="16"/>
  <c r="J40" i="16"/>
  <c r="I40" i="16"/>
  <c r="G40" i="16"/>
  <c r="F40" i="16"/>
  <c r="K29" i="16"/>
  <c r="J29" i="16"/>
  <c r="I29" i="16"/>
  <c r="G29" i="16"/>
  <c r="F29" i="16"/>
  <c r="L34" i="17"/>
  <c r="K34" i="17"/>
  <c r="J34" i="17"/>
  <c r="I34" i="17"/>
  <c r="G34" i="17"/>
  <c r="F34" i="17"/>
  <c r="F30" i="14"/>
  <c r="I49" i="13"/>
  <c r="H49" i="13"/>
  <c r="G49" i="13"/>
  <c r="F49" i="13"/>
  <c r="D49" i="13"/>
  <c r="I28" i="13"/>
  <c r="H28" i="13"/>
  <c r="G28" i="13"/>
  <c r="F28" i="13"/>
  <c r="D28" i="13"/>
  <c r="G19" i="13"/>
  <c r="F19" i="13"/>
  <c r="D19" i="13"/>
  <c r="G14" i="13"/>
  <c r="F14" i="13"/>
  <c r="D14" i="13"/>
  <c r="D50" i="13" s="1"/>
  <c r="F9" i="13"/>
  <c r="D9" i="13"/>
  <c r="I32" i="12"/>
  <c r="H32" i="12"/>
  <c r="G32" i="12"/>
  <c r="F32" i="12"/>
  <c r="D32" i="12"/>
  <c r="I10" i="12"/>
  <c r="H10" i="12"/>
  <c r="G10" i="12"/>
  <c r="D10" i="12"/>
  <c r="D33" i="12" s="1"/>
  <c r="J46" i="11"/>
  <c r="I46" i="11"/>
  <c r="H46" i="11"/>
  <c r="G46" i="11"/>
  <c r="D47" i="11" s="1"/>
  <c r="F46" i="11"/>
  <c r="D46" i="11"/>
  <c r="M112" i="10"/>
  <c r="M113" i="10" s="1"/>
  <c r="L112" i="10"/>
  <c r="K112" i="10"/>
  <c r="J112" i="10"/>
  <c r="J113" i="10" s="1"/>
  <c r="I112" i="10"/>
  <c r="I113" i="10" s="1"/>
  <c r="H112" i="10"/>
  <c r="G112" i="10"/>
  <c r="F112" i="10"/>
  <c r="F113" i="10" s="1"/>
  <c r="D112" i="10"/>
  <c r="D113" i="10" s="1"/>
  <c r="M82" i="10"/>
  <c r="L82" i="10"/>
  <c r="K82" i="10"/>
  <c r="K113" i="10" s="1"/>
  <c r="J82" i="10"/>
  <c r="I82" i="10"/>
  <c r="H82" i="10"/>
  <c r="G82" i="10"/>
  <c r="G113" i="10" s="1"/>
  <c r="F82" i="10"/>
  <c r="D82" i="10"/>
  <c r="M66" i="10"/>
  <c r="L66" i="10"/>
  <c r="K66" i="10"/>
  <c r="J66" i="10"/>
  <c r="I66" i="10"/>
  <c r="H66" i="10"/>
  <c r="G66" i="10"/>
  <c r="F66" i="10"/>
  <c r="D66" i="10"/>
  <c r="M52" i="10"/>
  <c r="L52" i="10"/>
  <c r="L113" i="10" s="1"/>
  <c r="K52" i="10"/>
  <c r="J52" i="10"/>
  <c r="I52" i="10"/>
  <c r="H52" i="10"/>
  <c r="H113" i="10" s="1"/>
  <c r="G52" i="10"/>
  <c r="F52" i="10"/>
  <c r="D52" i="10"/>
  <c r="M37" i="10"/>
  <c r="L37" i="10"/>
  <c r="K37" i="10"/>
  <c r="J37" i="10"/>
  <c r="I37" i="10"/>
  <c r="H37" i="10"/>
  <c r="G37" i="10"/>
  <c r="F37" i="10"/>
  <c r="D37" i="10"/>
  <c r="M24" i="10"/>
  <c r="L24" i="10"/>
  <c r="K24" i="10"/>
  <c r="J24" i="10"/>
  <c r="I24" i="10"/>
  <c r="H24" i="10"/>
  <c r="G24" i="10"/>
  <c r="F24" i="10"/>
  <c r="D24" i="10"/>
  <c r="M113" i="8"/>
  <c r="L113" i="8"/>
  <c r="K113" i="8"/>
  <c r="J113" i="8"/>
  <c r="I113" i="8"/>
  <c r="H113" i="8"/>
  <c r="D113" i="8" s="1"/>
  <c r="G113" i="8"/>
  <c r="F113" i="8"/>
  <c r="M99" i="8"/>
  <c r="L99" i="8"/>
  <c r="K99" i="8"/>
  <c r="J99" i="8"/>
  <c r="I99" i="8"/>
  <c r="D99" i="8" s="1"/>
  <c r="H99" i="8"/>
  <c r="G99" i="8"/>
  <c r="F99" i="8"/>
  <c r="M83" i="8"/>
  <c r="L83" i="8"/>
  <c r="K83" i="8"/>
  <c r="J83" i="8"/>
  <c r="I83" i="8"/>
  <c r="H83" i="8"/>
  <c r="G83" i="8"/>
  <c r="F83" i="8"/>
  <c r="D83" i="8" s="1"/>
  <c r="M73" i="8"/>
  <c r="L73" i="8"/>
  <c r="K73" i="8"/>
  <c r="J73" i="8"/>
  <c r="I73" i="8"/>
  <c r="H73" i="8"/>
  <c r="G73" i="8"/>
  <c r="F73" i="8"/>
  <c r="D73" i="8" s="1"/>
  <c r="M63" i="8"/>
  <c r="L63" i="8"/>
  <c r="K63" i="8"/>
  <c r="J63" i="8"/>
  <c r="I63" i="8"/>
  <c r="H63" i="8"/>
  <c r="D63" i="8" s="1"/>
  <c r="G63" i="8"/>
  <c r="F63" i="8"/>
  <c r="M52" i="8"/>
  <c r="L52" i="8"/>
  <c r="K52" i="8"/>
  <c r="J52" i="8"/>
  <c r="I52" i="8"/>
  <c r="H52" i="8"/>
  <c r="G52" i="8"/>
  <c r="F52" i="8"/>
  <c r="D52" i="8"/>
  <c r="M39" i="8"/>
  <c r="L39" i="8"/>
  <c r="K39" i="8"/>
  <c r="J39" i="8"/>
  <c r="I39" i="8"/>
  <c r="H39" i="8"/>
  <c r="G39" i="8"/>
  <c r="F39" i="8"/>
  <c r="D39" i="8" s="1"/>
  <c r="M26" i="8"/>
  <c r="M114" i="8" s="1"/>
  <c r="L26" i="8"/>
  <c r="L114" i="8" s="1"/>
  <c r="K26" i="8"/>
  <c r="K114" i="8" s="1"/>
  <c r="J26" i="8"/>
  <c r="J114" i="8" s="1"/>
  <c r="I26" i="8"/>
  <c r="I114" i="8" s="1"/>
  <c r="H26" i="8"/>
  <c r="H114" i="8" s="1"/>
  <c r="G26" i="8"/>
  <c r="G114" i="8" s="1"/>
  <c r="F26" i="8"/>
  <c r="F114" i="8" s="1"/>
  <c r="D98" i="3"/>
  <c r="N97" i="3"/>
  <c r="M97" i="3"/>
  <c r="L97" i="3"/>
  <c r="K97" i="3"/>
  <c r="J97" i="3"/>
  <c r="I97" i="3"/>
  <c r="H97" i="3"/>
  <c r="G97" i="3"/>
  <c r="E121" i="2"/>
  <c r="N112" i="2"/>
  <c r="M112" i="2"/>
  <c r="L112" i="2"/>
  <c r="K112" i="2"/>
  <c r="J112" i="2"/>
  <c r="I112" i="2"/>
  <c r="H112" i="2"/>
  <c r="G112" i="2"/>
  <c r="D112" i="2"/>
  <c r="D121" i="2" s="1"/>
  <c r="G104" i="1"/>
  <c r="F104" i="1"/>
  <c r="G99" i="1"/>
  <c r="F99" i="1"/>
  <c r="F69" i="1"/>
  <c r="G48" i="1"/>
  <c r="F48" i="1"/>
  <c r="G36" i="26" l="1"/>
  <c r="D26" i="8"/>
  <c r="D114" i="8" s="1"/>
  <c r="F10" i="12" l="1"/>
</calcChain>
</file>

<file path=xl/sharedStrings.xml><?xml version="1.0" encoding="utf-8"?>
<sst xmlns="http://schemas.openxmlformats.org/spreadsheetml/2006/main" count="6354" uniqueCount="3440">
  <si>
    <t>國立體育大學競技學院球類運動技術學系課程內容計畫表（學制：大學部四年制）</t>
    <phoneticPr fontId="8" type="noConversion"/>
  </si>
  <si>
    <t xml:space="preserve"> 說明：</t>
    <phoneticPr fontId="8" type="noConversion"/>
  </si>
  <si>
    <t>經109年7月13日108學年度第4次院課程委員會議修正通過</t>
    <phoneticPr fontId="8" type="noConversion"/>
  </si>
  <si>
    <t>一、本課程表適用109學年度入學之學生。</t>
    <phoneticPr fontId="8" type="noConversion"/>
  </si>
  <si>
    <t>二、本系畢業學分為128學分（通識：28學分；共同必修：50學分；分組必修:14學分；選修:66學分)</t>
    <phoneticPr fontId="8" type="noConversion"/>
  </si>
  <si>
    <t>三、各科目開設學年或學期，得視實際情況彈性調整。</t>
    <phoneticPr fontId="8" type="noConversion"/>
  </si>
  <si>
    <t>四、108學年後入學之大一生【服務學習】課程為必修上下學期各1學分，三上、三下每學期各1學時。</t>
    <phoneticPr fontId="8" type="noConversion"/>
  </si>
  <si>
    <t>五、分組必修為A、B、C三組。</t>
    <phoneticPr fontId="8" type="noConversion"/>
  </si>
  <si>
    <r>
      <t>六</t>
    </r>
    <r>
      <rPr>
        <sz val="12"/>
        <rFont val="新細明體"/>
        <family val="1"/>
        <charset val="136"/>
      </rPr>
      <t>、</t>
    </r>
    <r>
      <rPr>
        <sz val="12"/>
        <rFont val="標楷體"/>
        <family val="4"/>
        <charset val="136"/>
      </rPr>
      <t>體育術科除體適能及游泳外其他術科至少4學分，總計運動學分共6學分。(校規定)</t>
    </r>
    <phoneticPr fontId="8" type="noConversion"/>
  </si>
  <si>
    <r>
      <rPr>
        <b/>
        <sz val="12"/>
        <rFont val="標楷體"/>
        <family val="4"/>
        <charset val="136"/>
      </rPr>
      <t>畢業門檻：</t>
    </r>
    <r>
      <rPr>
        <sz val="12"/>
        <rFont val="標楷體"/>
        <family val="4"/>
        <charset val="136"/>
      </rPr>
      <t>除128學分數外，在學期間另須達到下列條件之一方得畢業。</t>
    </r>
    <phoneticPr fontId="8" type="noConversion"/>
  </si>
  <si>
    <t>1.各單項協會所頒發之教練證、裁判證或體育相關證照2張。(非本身專長亦可)</t>
    <phoneticPr fontId="8" type="noConversion"/>
  </si>
  <si>
    <t>2.參加國際競賽奪牌。</t>
    <phoneticPr fontId="8" type="noConversion"/>
  </si>
  <si>
    <t>3.獲職業球隊簽約。</t>
    <phoneticPr fontId="8" type="noConversion"/>
  </si>
  <si>
    <t>4.世界排名進入前300名。</t>
    <phoneticPr fontId="8" type="noConversion"/>
  </si>
  <si>
    <t>5.曾入選奧運、亞運、東亞運、世界盃、亞洲盃、世界大學運動會(錦標賽)國家代表隊選手。</t>
    <phoneticPr fontId="8" type="noConversion"/>
  </si>
  <si>
    <t>種類</t>
    <phoneticPr fontId="8" type="noConversion"/>
  </si>
  <si>
    <t>類別</t>
    <phoneticPr fontId="8" type="noConversion"/>
  </si>
  <si>
    <t>課號</t>
    <phoneticPr fontId="8" type="noConversion"/>
  </si>
  <si>
    <t>中文名稱</t>
    <phoneticPr fontId="8" type="noConversion"/>
  </si>
  <si>
    <t>英文名稱</t>
    <phoneticPr fontId="8" type="noConversion"/>
  </si>
  <si>
    <t>學分</t>
    <phoneticPr fontId="8" type="noConversion"/>
  </si>
  <si>
    <t>時數</t>
    <phoneticPr fontId="8" type="noConversion"/>
  </si>
  <si>
    <t>選修別</t>
    <phoneticPr fontId="8" type="noConversion"/>
  </si>
  <si>
    <t>第一學年</t>
    <phoneticPr fontId="8" type="noConversion"/>
  </si>
  <si>
    <t>第二學年</t>
    <phoneticPr fontId="8" type="noConversion"/>
  </si>
  <si>
    <t>第三學年</t>
    <phoneticPr fontId="8" type="noConversion"/>
  </si>
  <si>
    <t>第四學年</t>
    <phoneticPr fontId="8" type="noConversion"/>
  </si>
  <si>
    <t>備註</t>
    <phoneticPr fontId="8" type="noConversion"/>
  </si>
  <si>
    <t>上</t>
    <phoneticPr fontId="8" type="noConversion"/>
  </si>
  <si>
    <t>下</t>
    <phoneticPr fontId="8" type="noConversion"/>
  </si>
  <si>
    <t>院必修</t>
    <phoneticPr fontId="8" type="noConversion"/>
  </si>
  <si>
    <t>共同必修</t>
    <phoneticPr fontId="8" type="noConversion"/>
  </si>
  <si>
    <t>羽球專長必修</t>
    <phoneticPr fontId="8" type="noConversion"/>
  </si>
  <si>
    <t>SB133</t>
    <phoneticPr fontId="8" type="noConversion"/>
  </si>
  <si>
    <t>運動專長訓練(含晨間訓練)(羽球)</t>
    <phoneticPr fontId="8" type="noConversion"/>
  </si>
  <si>
    <t>Specific Sport Training(Morning Training)(Badminton)</t>
    <phoneticPr fontId="8" type="noConversion"/>
  </si>
  <si>
    <t>必</t>
  </si>
  <si>
    <t>依各專長分項必修</t>
    <phoneticPr fontId="8" type="noConversion"/>
  </si>
  <si>
    <t>SB243</t>
    <phoneticPr fontId="8" type="noConversion"/>
  </si>
  <si>
    <t>SB344</t>
    <phoneticPr fontId="8" type="noConversion"/>
  </si>
  <si>
    <t>高爾夫專長必修</t>
    <phoneticPr fontId="8" type="noConversion"/>
  </si>
  <si>
    <t>SB135</t>
    <phoneticPr fontId="8" type="noConversion"/>
  </si>
  <si>
    <t>運動專長訓練(含晨間訓練)(高爾夫)</t>
    <phoneticPr fontId="8" type="noConversion"/>
  </si>
  <si>
    <t>Specific Sport Training(Morning Training)(Golf)</t>
    <phoneticPr fontId="8" type="noConversion"/>
  </si>
  <si>
    <t>SB245</t>
    <phoneticPr fontId="8" type="noConversion"/>
  </si>
  <si>
    <t>SB346</t>
    <phoneticPr fontId="8" type="noConversion"/>
  </si>
  <si>
    <t>桌球專長必修</t>
    <phoneticPr fontId="8" type="noConversion"/>
  </si>
  <si>
    <t>SB132</t>
    <phoneticPr fontId="8" type="noConversion"/>
  </si>
  <si>
    <t>運動專長訓練(含晨間訓練)(桌球)</t>
    <phoneticPr fontId="8" type="noConversion"/>
  </si>
  <si>
    <t>Specific Sport Training(Morning Training)(Table Tennis)</t>
    <phoneticPr fontId="8" type="noConversion"/>
  </si>
  <si>
    <t>SB242</t>
    <phoneticPr fontId="8" type="noConversion"/>
  </si>
  <si>
    <t>SB343</t>
    <phoneticPr fontId="8" type="noConversion"/>
  </si>
  <si>
    <t>網球專長必修</t>
    <phoneticPr fontId="8" type="noConversion"/>
  </si>
  <si>
    <t>SB134</t>
    <phoneticPr fontId="8" type="noConversion"/>
  </si>
  <si>
    <t>運動專長訓練(含晨間訓練)(網球)</t>
    <phoneticPr fontId="8" type="noConversion"/>
  </si>
  <si>
    <t>Specific Sport Training(Morning Training)(Tennis)</t>
    <phoneticPr fontId="8" type="noConversion"/>
  </si>
  <si>
    <t>SB244</t>
    <phoneticPr fontId="8" type="noConversion"/>
  </si>
  <si>
    <t>SB345</t>
    <phoneticPr fontId="8" type="noConversion"/>
  </si>
  <si>
    <t>棒球專長必修</t>
    <phoneticPr fontId="8" type="noConversion"/>
  </si>
  <si>
    <t>SB136</t>
    <phoneticPr fontId="8" type="noConversion"/>
  </si>
  <si>
    <t>運動專長訓練(含晨間訓練)(棒球)</t>
    <phoneticPr fontId="8" type="noConversion"/>
  </si>
  <si>
    <t xml:space="preserve">Specific Sport Training(Morning Training)(Baseball) </t>
    <phoneticPr fontId="8" type="noConversion"/>
  </si>
  <si>
    <t>SB246</t>
    <phoneticPr fontId="8" type="noConversion"/>
  </si>
  <si>
    <t>SB347</t>
    <phoneticPr fontId="8" type="noConversion"/>
  </si>
  <si>
    <t>籃球專長必修</t>
    <phoneticPr fontId="8" type="noConversion"/>
  </si>
  <si>
    <t>SB137</t>
    <phoneticPr fontId="8" type="noConversion"/>
  </si>
  <si>
    <t>運動專長訓練(含晨間訓練)(籃球)</t>
    <phoneticPr fontId="8" type="noConversion"/>
  </si>
  <si>
    <t xml:space="preserve">Specific Sport Training(Morning Training)(Basketball) </t>
    <phoneticPr fontId="8" type="noConversion"/>
  </si>
  <si>
    <t>SB247</t>
    <phoneticPr fontId="8" type="noConversion"/>
  </si>
  <si>
    <t>SB348</t>
    <phoneticPr fontId="8" type="noConversion"/>
  </si>
  <si>
    <t>核心課程</t>
    <phoneticPr fontId="8" type="noConversion"/>
  </si>
  <si>
    <t>SB249</t>
    <phoneticPr fontId="8" type="noConversion"/>
  </si>
  <si>
    <t>Exercise Physiology</t>
    <phoneticPr fontId="8" type="noConversion"/>
  </si>
  <si>
    <t>SB258</t>
    <phoneticPr fontId="8" type="noConversion"/>
  </si>
  <si>
    <t>運動心理學</t>
    <phoneticPr fontId="8" type="noConversion"/>
  </si>
  <si>
    <t>Sport Psychology</t>
    <phoneticPr fontId="8" type="noConversion"/>
  </si>
  <si>
    <t>原「運動心理學(一)」</t>
    <phoneticPr fontId="8" type="noConversion"/>
  </si>
  <si>
    <t>SB311</t>
    <phoneticPr fontId="8" type="noConversion"/>
  </si>
  <si>
    <t>運動生物力學</t>
    <phoneticPr fontId="8" type="noConversion"/>
  </si>
  <si>
    <t>Sport Biomechanics</t>
    <phoneticPr fontId="8" type="noConversion"/>
  </si>
  <si>
    <t>原「運動生物力學(一)」</t>
    <phoneticPr fontId="8" type="noConversion"/>
  </si>
  <si>
    <t>SB313</t>
    <phoneticPr fontId="8" type="noConversion"/>
  </si>
  <si>
    <t>運動訓練法</t>
  </si>
  <si>
    <t>Methodology in Sport Training</t>
  </si>
  <si>
    <t>SB114</t>
    <phoneticPr fontId="8" type="noConversion"/>
  </si>
  <si>
    <t>體適能</t>
    <phoneticPr fontId="8" type="noConversion"/>
  </si>
  <si>
    <t xml:space="preserve">Physical Fitness </t>
    <phoneticPr fontId="8" type="noConversion"/>
  </si>
  <si>
    <t>必修運動術科</t>
    <phoneticPr fontId="8" type="noConversion"/>
  </si>
  <si>
    <t>SB262</t>
    <phoneticPr fontId="8" type="noConversion"/>
  </si>
  <si>
    <t>游泳(一)</t>
    <phoneticPr fontId="8" type="noConversion"/>
  </si>
  <si>
    <t>Swimming (1)</t>
    <phoneticPr fontId="8" type="noConversion"/>
  </si>
  <si>
    <t>必</t>
    <phoneticPr fontId="8" type="noConversion"/>
  </si>
  <si>
    <t>SB367</t>
    <phoneticPr fontId="8" type="noConversion"/>
  </si>
  <si>
    <t>服務學習（一）</t>
  </si>
  <si>
    <t>Service Learning(1)</t>
    <phoneticPr fontId="8" type="noConversion"/>
  </si>
  <si>
    <t>108入學改為必修各1學分</t>
    <phoneticPr fontId="8" type="noConversion"/>
  </si>
  <si>
    <t>SB368</t>
    <phoneticPr fontId="8" type="noConversion"/>
  </si>
  <si>
    <t>服務學習（二）</t>
  </si>
  <si>
    <t>Service Learning(2)</t>
    <phoneticPr fontId="8" type="noConversion"/>
  </si>
  <si>
    <t>必修合計</t>
    <phoneticPr fontId="8" type="noConversion"/>
  </si>
  <si>
    <t>分組必修</t>
    <phoneticPr fontId="8" type="noConversion"/>
  </si>
  <si>
    <t>分組必修A(選手組)</t>
    <phoneticPr fontId="8" type="noConversion"/>
  </si>
  <si>
    <t>SB443</t>
    <phoneticPr fontId="8" type="noConversion"/>
  </si>
  <si>
    <t>SB445</t>
    <phoneticPr fontId="8" type="noConversion"/>
  </si>
  <si>
    <t>SB442</t>
    <phoneticPr fontId="8" type="noConversion"/>
  </si>
  <si>
    <t>SB444</t>
    <phoneticPr fontId="8" type="noConversion"/>
  </si>
  <si>
    <t>SB446</t>
    <phoneticPr fontId="8" type="noConversion"/>
  </si>
  <si>
    <t>SB447</t>
    <phoneticPr fontId="8" type="noConversion"/>
  </si>
  <si>
    <t>SB467</t>
    <phoneticPr fontId="8" type="noConversion"/>
  </si>
  <si>
    <t>Supervision of Sport(4)</t>
    <phoneticPr fontId="8" type="noConversion"/>
  </si>
  <si>
    <t>分組必修B(教練組)</t>
    <phoneticPr fontId="8" type="noConversion"/>
  </si>
  <si>
    <t>SB460</t>
    <phoneticPr fontId="8" type="noConversion"/>
  </si>
  <si>
    <t>教練學(一)</t>
    <phoneticPr fontId="8" type="noConversion"/>
  </si>
  <si>
    <t>Scientific Bases of Sport Coaching(1)</t>
    <phoneticPr fontId="8" type="noConversion"/>
  </si>
  <si>
    <t>SB361</t>
    <phoneticPr fontId="8" type="noConversion"/>
  </si>
  <si>
    <t>體能訓練法</t>
    <phoneticPr fontId="8" type="noConversion"/>
  </si>
  <si>
    <t>Fitness Training Methods</t>
    <phoneticPr fontId="8" type="noConversion"/>
  </si>
  <si>
    <t>SB463</t>
    <phoneticPr fontId="8" type="noConversion"/>
  </si>
  <si>
    <t>運動專項教材教法</t>
    <phoneticPr fontId="8" type="noConversion"/>
  </si>
  <si>
    <t>Sports Specific Teaching Materials and Methods</t>
    <phoneticPr fontId="8" type="noConversion"/>
  </si>
  <si>
    <t>SB450</t>
    <phoneticPr fontId="8" type="noConversion"/>
  </si>
  <si>
    <t>運動訓練管理</t>
  </si>
  <si>
    <t>Management of Sport Training</t>
  </si>
  <si>
    <t>SB213</t>
    <phoneticPr fontId="8" type="noConversion"/>
  </si>
  <si>
    <t>運動傷害與急救</t>
  </si>
  <si>
    <t>Sport Injury and First Aid</t>
  </si>
  <si>
    <t>運動教練實習</t>
    <phoneticPr fontId="8" type="noConversion"/>
  </si>
  <si>
    <t>Sports Coaching Internship</t>
    <phoneticPr fontId="8" type="noConversion"/>
  </si>
  <si>
    <t>分組必修C(教師組)</t>
    <phoneticPr fontId="8" type="noConversion"/>
  </si>
  <si>
    <t>SB226</t>
    <phoneticPr fontId="8" type="noConversion"/>
  </si>
  <si>
    <t>安全教育與急救</t>
  </si>
  <si>
    <t>Security Education and First Aid</t>
  </si>
  <si>
    <t>原「體育原理」</t>
    <phoneticPr fontId="8" type="noConversion"/>
  </si>
  <si>
    <t>SB354</t>
    <phoneticPr fontId="8" type="noConversion"/>
  </si>
  <si>
    <t>體適能與運動處方</t>
  </si>
  <si>
    <t>Physical Fitness and Prescription</t>
  </si>
  <si>
    <t>SB328</t>
    <phoneticPr fontId="8" type="noConversion"/>
  </si>
  <si>
    <t>健康與體育概論</t>
  </si>
  <si>
    <t>Introduction of Health and P.E</t>
  </si>
  <si>
    <t>SB111</t>
    <phoneticPr fontId="8" type="noConversion"/>
  </si>
  <si>
    <t>體育學原理</t>
    <phoneticPr fontId="8" type="noConversion"/>
  </si>
  <si>
    <t>Principles of Physical Education</t>
  </si>
  <si>
    <t>選</t>
    <phoneticPr fontId="8" type="noConversion"/>
  </si>
  <si>
    <t>SB429</t>
    <phoneticPr fontId="8" type="noConversion"/>
  </si>
  <si>
    <t>體育行政與管理</t>
  </si>
  <si>
    <t>Administration of Physical education and Athletic Programs</t>
  </si>
  <si>
    <t>SB353</t>
    <phoneticPr fontId="8" type="noConversion"/>
  </si>
  <si>
    <t>運動裁判法</t>
  </si>
  <si>
    <t>Officiating in Sport</t>
  </si>
  <si>
    <t>SB314</t>
    <phoneticPr fontId="8" type="noConversion"/>
  </si>
  <si>
    <t>運動社會學</t>
  </si>
  <si>
    <t>Sport Sociology</t>
  </si>
  <si>
    <t>分組必修合計</t>
    <phoneticPr fontId="8" type="noConversion"/>
  </si>
  <si>
    <t>ABC三組各14學分</t>
    <phoneticPr fontId="8" type="noConversion"/>
  </si>
  <si>
    <t>選修</t>
    <phoneticPr fontId="8" type="noConversion"/>
  </si>
  <si>
    <t>輔助課程</t>
    <phoneticPr fontId="8" type="noConversion"/>
  </si>
  <si>
    <t>SB141</t>
    <phoneticPr fontId="8" type="noConversion"/>
  </si>
  <si>
    <t>國際體育現勢</t>
    <phoneticPr fontId="8" type="noConversion"/>
  </si>
  <si>
    <t>International Trends of Physical Education</t>
  </si>
  <si>
    <t>SB216</t>
    <phoneticPr fontId="8" type="noConversion"/>
  </si>
  <si>
    <t>體育英語</t>
  </si>
  <si>
    <t>English for Physical Education</t>
  </si>
  <si>
    <t>SB211</t>
    <phoneticPr fontId="8" type="noConversion"/>
  </si>
  <si>
    <t>體育測驗與評量</t>
  </si>
  <si>
    <t>Measurements and Evaluation in Physical Education</t>
  </si>
  <si>
    <t>SB461</t>
    <phoneticPr fontId="8" type="noConversion"/>
  </si>
  <si>
    <t>教練學(二)</t>
    <phoneticPr fontId="8" type="noConversion"/>
  </si>
  <si>
    <t>Scientific Bases of Sport Coaching(2)</t>
    <phoneticPr fontId="8" type="noConversion"/>
  </si>
  <si>
    <t>SB152</t>
    <phoneticPr fontId="8" type="noConversion"/>
  </si>
  <si>
    <t>運動營養學</t>
    <phoneticPr fontId="8" type="noConversion"/>
  </si>
  <si>
    <t>Sport Nutrition Education</t>
    <phoneticPr fontId="8" type="noConversion"/>
  </si>
  <si>
    <t>原「營養教育」</t>
    <phoneticPr fontId="8" type="noConversion"/>
  </si>
  <si>
    <t>SB112</t>
    <phoneticPr fontId="8" type="noConversion"/>
  </si>
  <si>
    <t>人體解剖生理學</t>
    <phoneticPr fontId="8" type="noConversion"/>
  </si>
  <si>
    <t>Human Anatomy and Physiology</t>
    <phoneticPr fontId="8" type="noConversion"/>
  </si>
  <si>
    <t>原「解剖生理學」</t>
    <phoneticPr fontId="8" type="noConversion"/>
  </si>
  <si>
    <t>SB140</t>
    <phoneticPr fontId="8" type="noConversion"/>
  </si>
  <si>
    <t>運動按摩術</t>
  </si>
  <si>
    <t>Sport Massage</t>
  </si>
  <si>
    <t>SB252</t>
    <phoneticPr fontId="8" type="noConversion"/>
  </si>
  <si>
    <t>運動心理學(進階)</t>
    <phoneticPr fontId="8" type="noConversion"/>
  </si>
  <si>
    <t>Sport Psychology (Advanced)</t>
    <phoneticPr fontId="8" type="noConversion"/>
  </si>
  <si>
    <t>原「運動心理學(二)」</t>
    <phoneticPr fontId="8" type="noConversion"/>
  </si>
  <si>
    <t>SB253</t>
    <phoneticPr fontId="8" type="noConversion"/>
  </si>
  <si>
    <t>運動生理學(進階)</t>
    <phoneticPr fontId="8" type="noConversion"/>
  </si>
  <si>
    <t>Exercise Physiology (Advanced)</t>
    <phoneticPr fontId="8" type="noConversion"/>
  </si>
  <si>
    <t>原「運動生理學(二)」</t>
    <phoneticPr fontId="8" type="noConversion"/>
  </si>
  <si>
    <t>SB364</t>
    <phoneticPr fontId="8" type="noConversion"/>
  </si>
  <si>
    <t>競技運動科學(一)</t>
    <phoneticPr fontId="8" type="noConversion"/>
  </si>
  <si>
    <t>Sports Coaching Science (I)</t>
    <phoneticPr fontId="8" type="noConversion"/>
  </si>
  <si>
    <t>SB365</t>
    <phoneticPr fontId="8" type="noConversion"/>
  </si>
  <si>
    <t>競技運動科學(二)</t>
    <phoneticPr fontId="8" type="noConversion"/>
  </si>
  <si>
    <t>Sports Coaching Science (II)</t>
    <phoneticPr fontId="8" type="noConversion"/>
  </si>
  <si>
    <t>SB363</t>
    <phoneticPr fontId="8" type="noConversion"/>
  </si>
  <si>
    <t>運動行銷學概論</t>
    <phoneticPr fontId="8" type="noConversion"/>
  </si>
  <si>
    <t>Introduction to Sport Marketing</t>
    <phoneticPr fontId="8" type="noConversion"/>
  </si>
  <si>
    <t>SB350</t>
    <phoneticPr fontId="8" type="noConversion"/>
  </si>
  <si>
    <t>職業球類運動</t>
    <phoneticPr fontId="8" type="noConversion"/>
  </si>
  <si>
    <t>Professional Ball Sports</t>
  </si>
  <si>
    <t>SB147</t>
    <phoneticPr fontId="8" type="noConversion"/>
  </si>
  <si>
    <r>
      <t>運動專項指導</t>
    </r>
    <r>
      <rPr>
        <sz val="10"/>
        <rFont val="Times New Roman"/>
        <family val="1"/>
      </rPr>
      <t>(</t>
    </r>
    <r>
      <rPr>
        <sz val="10"/>
        <rFont val="標楷體"/>
        <family val="4"/>
        <charset val="136"/>
      </rPr>
      <t>一</t>
    </r>
    <r>
      <rPr>
        <sz val="10"/>
        <rFont val="Times New Roman"/>
        <family val="1"/>
      </rPr>
      <t>)</t>
    </r>
    <phoneticPr fontId="8" type="noConversion"/>
  </si>
  <si>
    <t>Supervision of Sport(1)</t>
    <phoneticPr fontId="8" type="noConversion"/>
  </si>
  <si>
    <t>SB265</t>
    <phoneticPr fontId="8" type="noConversion"/>
  </si>
  <si>
    <r>
      <t>運動專項指導</t>
    </r>
    <r>
      <rPr>
        <sz val="10"/>
        <rFont val="Times New Roman"/>
        <family val="1"/>
      </rPr>
      <t>(</t>
    </r>
    <r>
      <rPr>
        <sz val="10"/>
        <rFont val="標楷體"/>
        <family val="4"/>
        <charset val="136"/>
      </rPr>
      <t>二</t>
    </r>
    <r>
      <rPr>
        <sz val="10"/>
        <rFont val="Times New Roman"/>
        <family val="1"/>
      </rPr>
      <t>)</t>
    </r>
    <phoneticPr fontId="8" type="noConversion"/>
  </si>
  <si>
    <t>Supervision of Sport(2)</t>
    <phoneticPr fontId="8" type="noConversion"/>
  </si>
  <si>
    <t>SB366</t>
    <phoneticPr fontId="8" type="noConversion"/>
  </si>
  <si>
    <r>
      <t>運動專項指導</t>
    </r>
    <r>
      <rPr>
        <sz val="10"/>
        <rFont val="Times New Roman"/>
        <family val="1"/>
      </rPr>
      <t>(</t>
    </r>
    <r>
      <rPr>
        <sz val="10"/>
        <rFont val="標楷體"/>
        <family val="4"/>
        <charset val="136"/>
      </rPr>
      <t>三</t>
    </r>
    <r>
      <rPr>
        <sz val="10"/>
        <rFont val="Times New Roman"/>
        <family val="1"/>
      </rPr>
      <t>)</t>
    </r>
    <phoneticPr fontId="8" type="noConversion"/>
  </si>
  <si>
    <t>Supervision of Sport(3)</t>
    <phoneticPr fontId="8" type="noConversion"/>
  </si>
  <si>
    <t>SB148</t>
    <phoneticPr fontId="8" type="noConversion"/>
  </si>
  <si>
    <t>此類運動選修學分至少選修4學分，本系以外之一般術科課程亦可計算在內。</t>
    <phoneticPr fontId="8" type="noConversion"/>
  </si>
  <si>
    <t>SB149</t>
    <phoneticPr fontId="8" type="noConversion"/>
  </si>
  <si>
    <t>SB150</t>
    <phoneticPr fontId="8" type="noConversion"/>
  </si>
  <si>
    <t>SB151</t>
    <phoneticPr fontId="8" type="noConversion"/>
  </si>
  <si>
    <t>SB316</t>
    <phoneticPr fontId="8" type="noConversion"/>
  </si>
  <si>
    <t>排球</t>
  </si>
  <si>
    <t>Volleyball</t>
  </si>
  <si>
    <t>SB219</t>
    <phoneticPr fontId="8" type="noConversion"/>
  </si>
  <si>
    <t>舞蹈</t>
  </si>
  <si>
    <t>Dance</t>
  </si>
  <si>
    <t>SB263</t>
    <phoneticPr fontId="8" type="noConversion"/>
  </si>
  <si>
    <t>游泳(二)</t>
    <phoneticPr fontId="8" type="noConversion"/>
  </si>
  <si>
    <t>Swimming (2)</t>
    <phoneticPr fontId="8" type="noConversion"/>
  </si>
  <si>
    <t>SB218</t>
    <phoneticPr fontId="8" type="noConversion"/>
  </si>
  <si>
    <t>籃球</t>
  </si>
  <si>
    <t>Basketball</t>
  </si>
  <si>
    <t>SB234</t>
    <phoneticPr fontId="8" type="noConversion"/>
  </si>
  <si>
    <t>棒球</t>
  </si>
  <si>
    <t>Baseball</t>
  </si>
  <si>
    <t>SB417</t>
    <phoneticPr fontId="8" type="noConversion"/>
  </si>
  <si>
    <t>網球</t>
  </si>
  <si>
    <t>Tennis</t>
  </si>
  <si>
    <t>SB418</t>
    <phoneticPr fontId="8" type="noConversion"/>
  </si>
  <si>
    <t>羽球</t>
  </si>
  <si>
    <t>Badminton</t>
  </si>
  <si>
    <t>SB419</t>
    <phoneticPr fontId="8" type="noConversion"/>
  </si>
  <si>
    <t>桌球</t>
    <phoneticPr fontId="8" type="noConversion"/>
  </si>
  <si>
    <t>Table Tennis</t>
    <phoneticPr fontId="8" type="noConversion"/>
  </si>
  <si>
    <t>SB420</t>
    <phoneticPr fontId="8" type="noConversion"/>
  </si>
  <si>
    <t>高爾夫</t>
    <phoneticPr fontId="8" type="noConversion"/>
  </si>
  <si>
    <t>Golf</t>
    <phoneticPr fontId="8" type="noConversion"/>
  </si>
  <si>
    <t>合計</t>
    <phoneticPr fontId="8" type="noConversion"/>
  </si>
  <si>
    <t>其他</t>
    <phoneticPr fontId="8" type="noConversion"/>
  </si>
  <si>
    <t>彈性修讀課程</t>
    <phoneticPr fontId="8" type="noConversion"/>
  </si>
  <si>
    <t>SB144</t>
    <phoneticPr fontId="8" type="noConversion"/>
  </si>
  <si>
    <t>國際專項競賽實務(一)</t>
  </si>
  <si>
    <t>Practice in International Specific Sport(1)</t>
    <phoneticPr fontId="8" type="noConversion"/>
  </si>
  <si>
    <t>此課程僅限優秀選手彈性修讀學生選修</t>
    <phoneticPr fontId="8" type="noConversion"/>
  </si>
  <si>
    <t>SB256</t>
    <phoneticPr fontId="8" type="noConversion"/>
  </si>
  <si>
    <t>國際專項競賽實務(二)</t>
  </si>
  <si>
    <t>Practice in International Specific Sport(2)</t>
    <phoneticPr fontId="8" type="noConversion"/>
  </si>
  <si>
    <t>SB356</t>
    <phoneticPr fontId="8" type="noConversion"/>
  </si>
  <si>
    <t>國際專項競賽實務(三)</t>
  </si>
  <si>
    <t>Practice in International Specific Sport(3)</t>
    <phoneticPr fontId="8" type="noConversion"/>
  </si>
  <si>
    <t>SB454</t>
    <phoneticPr fontId="8" type="noConversion"/>
  </si>
  <si>
    <t>國際專項競賽實務(四)</t>
  </si>
  <si>
    <t>Practice in International Specific Sport(4)</t>
    <phoneticPr fontId="8" type="noConversion"/>
  </si>
  <si>
    <t>彈修合計</t>
    <phoneticPr fontId="8" type="noConversion"/>
  </si>
  <si>
    <r>
      <t>運動專項指導</t>
    </r>
    <r>
      <rPr>
        <sz val="10"/>
        <color rgb="FF000000"/>
        <rFont val="Times New Roman"/>
        <family val="1"/>
      </rPr>
      <t>(</t>
    </r>
    <r>
      <rPr>
        <sz val="10"/>
        <color rgb="FF000000"/>
        <rFont val="標楷體"/>
        <family val="4"/>
        <charset val="136"/>
      </rPr>
      <t>四</t>
    </r>
    <r>
      <rPr>
        <sz val="10"/>
        <color rgb="FF000000"/>
        <rFont val="Times New Roman"/>
        <family val="1"/>
      </rPr>
      <t>)</t>
    </r>
    <phoneticPr fontId="8" type="noConversion"/>
  </si>
  <si>
    <t>國立體育大學 308A-技擊運動技術學系(技擊系)課程內容計畫表( 學制：學士班 )</t>
  </si>
  <si>
    <r>
      <t>108.3.25系課程、108.5.7院課程、108.6.5教務會議討論修正通過、</t>
    </r>
    <r>
      <rPr>
        <sz val="12"/>
        <color rgb="FF00B050"/>
        <rFont val="新細明體"/>
        <family val="1"/>
        <charset val="136"/>
        <scheme val="minor"/>
      </rPr>
      <t>109.5.7院課程、109.5.19校課程修正通過、</t>
    </r>
    <r>
      <rPr>
        <sz val="12"/>
        <color rgb="FFFF0000"/>
        <rFont val="新細明體"/>
        <family val="1"/>
        <charset val="136"/>
        <scheme val="minor"/>
      </rPr>
      <t>109.7.6校課程</t>
    </r>
    <phoneticPr fontId="52" type="noConversion"/>
  </si>
  <si>
    <t>說明：</t>
    <phoneticPr fontId="52" type="noConversion"/>
  </si>
  <si>
    <r>
      <t>一、本課程為</t>
    </r>
    <r>
      <rPr>
        <sz val="10"/>
        <color rgb="FF00B050"/>
        <rFont val="新細明體"/>
        <family val="1"/>
        <charset val="136"/>
        <scheme val="minor"/>
      </rPr>
      <t>109</t>
    </r>
    <r>
      <rPr>
        <sz val="10"/>
        <rFont val="新細明體"/>
        <family val="1"/>
        <charset val="136"/>
        <scheme val="minor"/>
      </rPr>
      <t>學年度入學一年級新生適用。</t>
    </r>
    <phoneticPr fontId="52" type="noConversion"/>
  </si>
  <si>
    <t>二、本系畢業學分為128學分（通識：28學分；共同必修：50學分；分組必修: 14學分/12學分、選修至少 :36學分/38學分)</t>
    <phoneticPr fontId="52" type="noConversion"/>
  </si>
  <si>
    <t>三、各科目開設學年或學期，得視實際情況彈性調整。</t>
  </si>
  <si>
    <t>四、108學年入學之大一生【服務學習】課程為必修上下學期各1學分，三上、三下每學期各1學時。</t>
    <phoneticPr fontId="52" type="noConversion"/>
  </si>
  <si>
    <t>五、田徑及體操分別修滿2學分，始採計畢業學分。</t>
    <phoneticPr fontId="52" type="noConversion"/>
  </si>
  <si>
    <t>六、體育術科除體適能及游泳外其他術科至少4學分，總計運動學分共6學分。(校規定)</t>
    <phoneticPr fontId="52" type="noConversion"/>
  </si>
  <si>
    <t>七、分組必修A、B、C三組中至少完成其中一組學分。</t>
    <phoneticPr fontId="52" type="noConversion"/>
  </si>
  <si>
    <t>八、四年級選讀C組維安隨扈保全組者，必須修讀維安隨扈保全概論、格鬥與肢體衝突應變、人身安全維護管理、危機處理與應變、國術(二)、跆拳道(二)、柔道(二)</t>
    <phoneticPr fontId="52" type="noConversion"/>
  </si>
  <si>
    <t>畢業門檻：除128學分數外，在學期間另須達到下列條件之一方得畢業。</t>
  </si>
  <si>
    <t>1.各單項協會所頒發之教練證、裁判證或體育相關證照2張。</t>
  </si>
  <si>
    <t>2.參加國際運動會(錦標賽)當選國手。</t>
  </si>
  <si>
    <t>3.參加全國運動會(錦標賽)前三名。</t>
  </si>
  <si>
    <t>科目類別</t>
  </si>
  <si>
    <t>課號</t>
  </si>
  <si>
    <t>科目名稱</t>
  </si>
  <si>
    <t>學分數</t>
  </si>
  <si>
    <t>學時數</t>
    <phoneticPr fontId="52" type="noConversion"/>
  </si>
  <si>
    <t>跨領域數</t>
  </si>
  <si>
    <t>第一學年</t>
  </si>
  <si>
    <t>第二學年</t>
  </si>
  <si>
    <t>第三學年</t>
  </si>
  <si>
    <t>第四學年</t>
  </si>
  <si>
    <t>備註</t>
  </si>
  <si>
    <t>Catrgoty</t>
  </si>
  <si>
    <t>Course Code</t>
  </si>
  <si>
    <t>Course Title</t>
  </si>
  <si>
    <t>Credits</t>
  </si>
  <si>
    <t>hours</t>
    <phoneticPr fontId="52" type="noConversion"/>
  </si>
  <si>
    <t>Freshman</t>
  </si>
  <si>
    <t>Sophomore</t>
  </si>
  <si>
    <t>Junior</t>
  </si>
  <si>
    <t>Senior</t>
  </si>
  <si>
    <t>Remarks</t>
  </si>
  <si>
    <t>上</t>
  </si>
  <si>
    <t>下</t>
  </si>
  <si>
    <t>共同必修-柔道專長</t>
  </si>
  <si>
    <t>SC00130</t>
  </si>
  <si>
    <t>運動專長訓練(柔道)(含晨間訓練)</t>
  </si>
  <si>
    <t>不限</t>
  </si>
  <si>
    <t>依各專長分項必修(全學年課程)</t>
  </si>
  <si>
    <t>SC00238</t>
  </si>
  <si>
    <t>運動專長訓練(柔道)(含晨間訓練）</t>
  </si>
  <si>
    <t>SC00340</t>
  </si>
  <si>
    <t>共同必修-柔道專長學分小計</t>
  </si>
  <si>
    <t>共同必修-跆拳道專長</t>
  </si>
  <si>
    <t>SC00131</t>
  </si>
  <si>
    <t>運動專長訓練(跆拳道)(含晨間訓練)</t>
  </si>
  <si>
    <t>SC00239</t>
  </si>
  <si>
    <t>運動專長訓練(跆拳道)(含晨間訓練）</t>
  </si>
  <si>
    <t>SC00341</t>
  </si>
  <si>
    <t>共同必修-跆拳道專長學分小計</t>
  </si>
  <si>
    <t>共同必修-射擊專長</t>
  </si>
  <si>
    <t>SC00132</t>
  </si>
  <si>
    <t>運動專長訓練(射擊)(含晨間訓練)</t>
  </si>
  <si>
    <t>SC00240</t>
  </si>
  <si>
    <t>運動專長訓練(射擊)(含晨間訓練）</t>
  </si>
  <si>
    <t>SC00342</t>
  </si>
  <si>
    <t>共同必修-射擊專長學分小計</t>
  </si>
  <si>
    <t>共同必修-武術專長</t>
  </si>
  <si>
    <t>SC00133</t>
  </si>
  <si>
    <t>運動專長訓練(武術)(含晨間訓練)</t>
  </si>
  <si>
    <t>SC00241</t>
  </si>
  <si>
    <t>運動專長訓練(武術)(含晨間訓練）</t>
  </si>
  <si>
    <t>SC00343</t>
  </si>
  <si>
    <t>共同必修-武術專長學分小計</t>
  </si>
  <si>
    <t>共同必修-擊劍專長</t>
  </si>
  <si>
    <t>SC00141</t>
  </si>
  <si>
    <t>運動專長訓練(擊劍)(含晨間訓練)</t>
  </si>
  <si>
    <t>SC00248</t>
  </si>
  <si>
    <t>SC00347</t>
  </si>
  <si>
    <t>共同必修-擊劍專長學分小計</t>
  </si>
  <si>
    <t>共同必修-核心課程</t>
  </si>
  <si>
    <t>SC00242</t>
  </si>
  <si>
    <t>游泳</t>
  </si>
  <si>
    <t>SC00112</t>
  </si>
  <si>
    <t>體適能</t>
  </si>
  <si>
    <t>SC00210</t>
  </si>
  <si>
    <t>運動生理學</t>
  </si>
  <si>
    <t>SC00247</t>
  </si>
  <si>
    <t>運動心理學</t>
  </si>
  <si>
    <t>SC00309</t>
  </si>
  <si>
    <t>運動生物力學</t>
  </si>
  <si>
    <t>SC00311</t>
  </si>
  <si>
    <t>(全學年課程)</t>
  </si>
  <si>
    <t>SC00367</t>
    <phoneticPr fontId="52" type="noConversion"/>
  </si>
  <si>
    <t>服務學習(一)</t>
  </si>
  <si>
    <t>108學年度起改為1學分1學時</t>
    <phoneticPr fontId="52" type="noConversion"/>
  </si>
  <si>
    <t>SC00368</t>
    <phoneticPr fontId="52" type="noConversion"/>
  </si>
  <si>
    <t>服務學習(二)</t>
  </si>
  <si>
    <t>共同必修-核心課程學分小計</t>
  </si>
  <si>
    <t>技擊項目必選修</t>
  </si>
  <si>
    <t>SC00137</t>
  </si>
  <si>
    <t>跆拳道</t>
  </si>
  <si>
    <t>除專長項目外任選2項</t>
  </si>
  <si>
    <t>SC00447</t>
  </si>
  <si>
    <t>射擊</t>
  </si>
  <si>
    <t>SC00414</t>
  </si>
  <si>
    <t>國術</t>
  </si>
  <si>
    <t>SC00344</t>
  </si>
  <si>
    <t>柔道</t>
  </si>
  <si>
    <t>技擊項目必選修學分小計</t>
  </si>
  <si>
    <t>分組必修-A競技組</t>
  </si>
  <si>
    <t>SC00438</t>
  </si>
  <si>
    <t>運動專長訓練(柔道)含晨間訓練）</t>
  </si>
  <si>
    <t>SC00439</t>
  </si>
  <si>
    <t>SC00440</t>
  </si>
  <si>
    <t>SC00441</t>
  </si>
  <si>
    <t>SC00450</t>
  </si>
  <si>
    <t>SC00464</t>
    <phoneticPr fontId="52" type="noConversion"/>
  </si>
  <si>
    <t>運動專項指導(二)</t>
    <phoneticPr fontId="52" type="noConversion"/>
  </si>
  <si>
    <t>(全學年課程)</t>
    <phoneticPr fontId="52" type="noConversion"/>
  </si>
  <si>
    <t>分組必修-A競技組學分小計</t>
  </si>
  <si>
    <t>分組必修-B師資組</t>
  </si>
  <si>
    <t>SC00462</t>
  </si>
  <si>
    <t>運動產業實習(一)</t>
  </si>
  <si>
    <t>SC00463</t>
  </si>
  <si>
    <t>運動產業實習(二)</t>
  </si>
  <si>
    <t>分組必修-B師資組學分小計</t>
  </si>
  <si>
    <t>分組必修-C維安隨扈保全組</t>
  </si>
  <si>
    <t>SC00356</t>
  </si>
  <si>
    <t>維安隨扈保全實務實習(一)</t>
  </si>
  <si>
    <t>SC00357</t>
  </si>
  <si>
    <t>維安隨扈保全實務實習(二)</t>
  </si>
  <si>
    <t>分組必修-C維安隨扈保全組學分小計</t>
  </si>
  <si>
    <t>選修課程</t>
  </si>
  <si>
    <t>SC00143</t>
    <phoneticPr fontId="52" type="noConversion"/>
  </si>
  <si>
    <t>田徑(一)</t>
    <phoneticPr fontId="52" type="noConversion"/>
  </si>
  <si>
    <t>109學年度新增(原SC111田徑全學年課)</t>
    <phoneticPr fontId="52" type="noConversion"/>
  </si>
  <si>
    <t>SC00144</t>
    <phoneticPr fontId="52" type="noConversion"/>
  </si>
  <si>
    <t>田徑(二)</t>
    <phoneticPr fontId="52" type="noConversion"/>
  </si>
  <si>
    <t>109學年度新增</t>
    <phoneticPr fontId="52" type="noConversion"/>
  </si>
  <si>
    <t>SC00145</t>
    <phoneticPr fontId="52" type="noConversion"/>
  </si>
  <si>
    <t>體操(一)</t>
    <phoneticPr fontId="52" type="noConversion"/>
  </si>
  <si>
    <t>109學年度新增(原SC131體操全學年課)</t>
    <phoneticPr fontId="52" type="noConversion"/>
  </si>
  <si>
    <t>SC00146</t>
    <phoneticPr fontId="52" type="noConversion"/>
  </si>
  <si>
    <t>體操(二)</t>
    <phoneticPr fontId="52" type="noConversion"/>
  </si>
  <si>
    <t>SC00109</t>
    <phoneticPr fontId="52" type="noConversion"/>
  </si>
  <si>
    <t>體育學原理</t>
    <phoneticPr fontId="52" type="noConversion"/>
  </si>
  <si>
    <t>(原SC127體育原理)</t>
    <phoneticPr fontId="52" type="noConversion"/>
  </si>
  <si>
    <t>SC00110</t>
    <phoneticPr fontId="52" type="noConversion"/>
  </si>
  <si>
    <t>人體解剖生理學</t>
    <phoneticPr fontId="52" type="noConversion"/>
  </si>
  <si>
    <t>(原SC128解剖生理學)</t>
    <phoneticPr fontId="52" type="noConversion"/>
  </si>
  <si>
    <t>SC00138</t>
  </si>
  <si>
    <t>跆拳道(二)</t>
  </si>
  <si>
    <t>SC00142</t>
    <phoneticPr fontId="52" type="noConversion"/>
  </si>
  <si>
    <t>射擊(二)</t>
    <phoneticPr fontId="52" type="noConversion"/>
  </si>
  <si>
    <t>SC00223</t>
  </si>
  <si>
    <t>SC00358</t>
  </si>
  <si>
    <t>游泳(二)</t>
  </si>
  <si>
    <t>SC00413</t>
  </si>
  <si>
    <t>SC00***</t>
    <phoneticPr fontId="52" type="noConversion"/>
  </si>
  <si>
    <t>運動營養學</t>
    <phoneticPr fontId="52" type="noConversion"/>
  </si>
  <si>
    <t>不限</t>
    <phoneticPr fontId="52" type="noConversion"/>
  </si>
  <si>
    <t>(原SC427營養教育)</t>
    <phoneticPr fontId="52" type="noConversion"/>
  </si>
  <si>
    <t>SC00443</t>
  </si>
  <si>
    <t>格鬥與肢體衝突應變</t>
  </si>
  <si>
    <t>SC00136</t>
  </si>
  <si>
    <t>維安隨扈保全概論</t>
  </si>
  <si>
    <t>SC00216</t>
  </si>
  <si>
    <t>SC00217</t>
  </si>
  <si>
    <t>SC00415</t>
  </si>
  <si>
    <t>SC00211</t>
  </si>
  <si>
    <t>SC00218</t>
  </si>
  <si>
    <t>足球</t>
  </si>
  <si>
    <t>SC00227</t>
  </si>
  <si>
    <t>運動生理學(進階)</t>
  </si>
  <si>
    <t>SC00228</t>
  </si>
  <si>
    <t>運動競賽實務</t>
  </si>
  <si>
    <t>SC00244</t>
  </si>
  <si>
    <t>運動心理學(進階)</t>
  </si>
  <si>
    <t>SC00353</t>
  </si>
  <si>
    <t>危機處理與應變</t>
  </si>
  <si>
    <t>SC00354</t>
  </si>
  <si>
    <t>國術(二)</t>
  </si>
  <si>
    <t>SC00359</t>
  </si>
  <si>
    <t>舞蹈(二)</t>
  </si>
  <si>
    <t>SC00417</t>
    <phoneticPr fontId="52" type="noConversion"/>
  </si>
  <si>
    <t>桌球</t>
    <phoneticPr fontId="52" type="noConversion"/>
  </si>
  <si>
    <t>SC00426</t>
  </si>
  <si>
    <t>SC00446</t>
  </si>
  <si>
    <t>競技體能訓練</t>
  </si>
  <si>
    <t>SC00213</t>
  </si>
  <si>
    <t>SC00312</t>
  </si>
  <si>
    <t>SC00314</t>
  </si>
  <si>
    <t>SC00325</t>
  </si>
  <si>
    <t>SC00360</t>
  </si>
  <si>
    <t>競技運動科學(一)</t>
  </si>
  <si>
    <t>SC00411</t>
  </si>
  <si>
    <t>教練學</t>
  </si>
  <si>
    <t>SC00416</t>
  </si>
  <si>
    <t>SC00431</t>
  </si>
  <si>
    <t>SC00369</t>
    <phoneticPr fontId="52" type="noConversion"/>
  </si>
  <si>
    <t>運動專項指導(一)</t>
    <phoneticPr fontId="52" type="noConversion"/>
  </si>
  <si>
    <t>SC00209</t>
  </si>
  <si>
    <t>SC00318</t>
  </si>
  <si>
    <t>運動與法律</t>
  </si>
  <si>
    <t>SC00352</t>
  </si>
  <si>
    <t>人身安全維護管理</t>
  </si>
  <si>
    <t>SC00355</t>
  </si>
  <si>
    <t>柔道(二)</t>
  </si>
  <si>
    <t>SC00361</t>
  </si>
  <si>
    <t>競技運動科學(二)</t>
  </si>
  <si>
    <t>SC00409</t>
  </si>
  <si>
    <t>體育史</t>
  </si>
  <si>
    <t>SC00430</t>
  </si>
  <si>
    <t>體育學術寫作指導</t>
  </si>
  <si>
    <t>SC00444</t>
  </si>
  <si>
    <t>運動訓練計劃</t>
  </si>
  <si>
    <t>選修課程學分小計</t>
  </si>
  <si>
    <t>總學分</t>
  </si>
  <si>
    <t>必修總學分數</t>
  </si>
  <si>
    <t>選修最低學分數</t>
  </si>
  <si>
    <t>畢業最低學分數</t>
  </si>
  <si>
    <t>選修最低學分數備註</t>
  </si>
  <si>
    <t>畢業最低學分數備註</t>
  </si>
  <si>
    <t>總學分</t>
    <phoneticPr fontId="52" type="noConversion"/>
  </si>
  <si>
    <t>總學時</t>
    <phoneticPr fontId="52" type="noConversion"/>
  </si>
  <si>
    <t>國立體育大學 306A-陸上運動技術學系(陸上系)課程內容計畫表( 學制：學士班 )</t>
  </si>
  <si>
    <r>
      <t>108.3.22系課程、108.5.7院課程、108.6.5教務會議討論修正通過、</t>
    </r>
    <r>
      <rPr>
        <sz val="10"/>
        <color rgb="FF00B050"/>
        <rFont val="新細明體"/>
        <family val="1"/>
        <charset val="136"/>
        <scheme val="minor"/>
      </rPr>
      <t>109.3.16系課程、109.5.7院課程、109.5.19校課程修正通過、</t>
    </r>
    <r>
      <rPr>
        <sz val="10"/>
        <color rgb="FFFF0000"/>
        <rFont val="新細明體"/>
        <family val="1"/>
        <charset val="136"/>
        <scheme val="minor"/>
      </rPr>
      <t>109.7.2系課程</t>
    </r>
    <phoneticPr fontId="52" type="noConversion"/>
  </si>
  <si>
    <t>說明：</t>
  </si>
  <si>
    <r>
      <t>一、本課程為</t>
    </r>
    <r>
      <rPr>
        <sz val="10"/>
        <color rgb="FF00B050"/>
        <rFont val="新細明體"/>
        <family val="1"/>
        <charset val="136"/>
        <scheme val="minor"/>
      </rPr>
      <t>109</t>
    </r>
    <r>
      <rPr>
        <sz val="10"/>
        <color theme="1"/>
        <rFont val="新細明體"/>
        <family val="1"/>
        <charset val="136"/>
        <scheme val="minor"/>
      </rPr>
      <t>學年度入學一年級新生適用。</t>
    </r>
    <phoneticPr fontId="52" type="noConversion"/>
  </si>
  <si>
    <t>二、本系畢業學分為128學分（通識：28學分；共同必修：50學分；分組必修: 14學分/9學分、選修至少:36學分/41學分)。</t>
  </si>
  <si>
    <r>
      <t>四、108學年</t>
    </r>
    <r>
      <rPr>
        <sz val="10"/>
        <color rgb="FF7030A0"/>
        <rFont val="新細明體"/>
        <family val="1"/>
        <charset val="136"/>
        <scheme val="minor"/>
      </rPr>
      <t>度(起)</t>
    </r>
    <r>
      <rPr>
        <sz val="10"/>
        <color theme="1"/>
        <rFont val="新細明體"/>
        <family val="1"/>
        <charset val="136"/>
        <scheme val="minor"/>
      </rPr>
      <t>入學之大一生【服務學習】課程為必修上下學期各1學分，一上、一下每學期各1學時。</t>
    </r>
    <phoneticPr fontId="52" type="noConversion"/>
  </si>
  <si>
    <r>
      <t>五、</t>
    </r>
    <r>
      <rPr>
        <sz val="10"/>
        <color rgb="FF00B050"/>
        <rFont val="新細明體"/>
        <family val="1"/>
        <charset val="136"/>
        <scheme val="minor"/>
      </rPr>
      <t>田徑及體操須分別修滿2學分，始採計畢業學分。</t>
    </r>
    <phoneticPr fontId="52" type="noConversion"/>
  </si>
  <si>
    <t>六、體育術科除體適能及游泳外其他術科至少4學分，總計運動學分共6學分。(校規定)</t>
  </si>
  <si>
    <t>七、分組必修A、B二組中至少完成其中一組學分。</t>
  </si>
  <si>
    <t>畢業門檻：除128學分數外，在學期間另須達到下列條件之一方得畢業</t>
  </si>
  <si>
    <t>2.參加國際運動會(錦標賽)當選國家代表隊選手。</t>
  </si>
  <si>
    <t>3.參加全國運動會、大專運動會、全國錦標賽前三名。</t>
  </si>
  <si>
    <t>共同必修-田徑專長</t>
  </si>
  <si>
    <t>SA00130</t>
  </si>
  <si>
    <t>運動專長訓練(田徑)(含晨間訓練)</t>
  </si>
  <si>
    <t>SA00246</t>
  </si>
  <si>
    <t>SA00349</t>
  </si>
  <si>
    <t>共同必修-田徑專長學分小計</t>
  </si>
  <si>
    <t>共同必修-體操專長</t>
  </si>
  <si>
    <t>SA00132</t>
  </si>
  <si>
    <t>運動專長訓練(體操)(含晨間訓練)</t>
  </si>
  <si>
    <t>SA00248</t>
  </si>
  <si>
    <t>SA00351</t>
  </si>
  <si>
    <t>共同必修-體操專長學分小計</t>
  </si>
  <si>
    <t>共同必修-射箭專長</t>
  </si>
  <si>
    <t>SA00131</t>
  </si>
  <si>
    <t>運動專長訓練(射箭)(含晨間訓練)</t>
  </si>
  <si>
    <t>SA00247</t>
  </si>
  <si>
    <t>SA00350</t>
  </si>
  <si>
    <t>共同必修-射箭專長學分小計</t>
  </si>
  <si>
    <t>共同必修-舉重專長</t>
  </si>
  <si>
    <t>SA00133</t>
  </si>
  <si>
    <t>運動專長訓練(舉重)(含晨間訓練)</t>
  </si>
  <si>
    <t>SA00249</t>
  </si>
  <si>
    <t>SA00352</t>
  </si>
  <si>
    <t>共同必修-舉重專長學分小計</t>
  </si>
  <si>
    <t>共同必修-游泳專長</t>
    <phoneticPr fontId="52" type="noConversion"/>
  </si>
  <si>
    <t>SA00147</t>
    <phoneticPr fontId="52" type="noConversion"/>
  </si>
  <si>
    <t>運動專長訓練(游泳)(含晨間訓練)</t>
    <phoneticPr fontId="52" type="noConversion"/>
  </si>
  <si>
    <t>109學年度新增，各專長分項必修(全學年課程)</t>
    <phoneticPr fontId="52" type="noConversion"/>
  </si>
  <si>
    <t>SA00260</t>
    <phoneticPr fontId="52" type="noConversion"/>
  </si>
  <si>
    <t>SA00368</t>
    <phoneticPr fontId="52" type="noConversion"/>
  </si>
  <si>
    <t>共同必修-游泳專長學分小計</t>
    <phoneticPr fontId="52" type="noConversion"/>
  </si>
  <si>
    <t>SA00145</t>
  </si>
  <si>
    <t>108學年度起改為1學分1學時</t>
  </si>
  <si>
    <t>SA00146</t>
  </si>
  <si>
    <t>SA00144</t>
  </si>
  <si>
    <t>游泳(一)</t>
  </si>
  <si>
    <t>SA00112</t>
  </si>
  <si>
    <t>SA00210</t>
    <phoneticPr fontId="52" type="noConversion"/>
  </si>
  <si>
    <t>運動生理學</t>
    <phoneticPr fontId="52" type="noConversion"/>
  </si>
  <si>
    <t>(原SA256運動生理學(一))</t>
    <phoneticPr fontId="52" type="noConversion"/>
  </si>
  <si>
    <t>SA00240</t>
    <phoneticPr fontId="52" type="noConversion"/>
  </si>
  <si>
    <t>運動心理學</t>
    <phoneticPr fontId="52" type="noConversion"/>
  </si>
  <si>
    <t>(原SA258運動心理學(一))</t>
    <phoneticPr fontId="52" type="noConversion"/>
  </si>
  <si>
    <t>SA00309</t>
    <phoneticPr fontId="52" type="noConversion"/>
  </si>
  <si>
    <t>運動生物力學</t>
    <phoneticPr fontId="52" type="noConversion"/>
  </si>
  <si>
    <t>(原SA362運動生物力學(一))</t>
    <phoneticPr fontId="52" type="noConversion"/>
  </si>
  <si>
    <t>SA00311</t>
  </si>
  <si>
    <t>分組必修A(競技組)(最低應修學分數:14)</t>
  </si>
  <si>
    <t>SA00439</t>
  </si>
  <si>
    <t>SA00441</t>
  </si>
  <si>
    <t>SA00440</t>
  </si>
  <si>
    <t>SA00442</t>
  </si>
  <si>
    <t>SA00445</t>
    <phoneticPr fontId="52" type="noConversion"/>
  </si>
  <si>
    <t>運動專長訓練(圍棋)</t>
    <phoneticPr fontId="52" type="noConversion"/>
  </si>
  <si>
    <t>SA00461</t>
    <phoneticPr fontId="52" type="noConversion"/>
  </si>
  <si>
    <t>SA00460</t>
  </si>
  <si>
    <t>分組必修A(競技組)(最低應修學分數:14)學分小計</t>
  </si>
  <si>
    <t>分組必修B(重量訓練指導)(最低應修學分數:8)</t>
  </si>
  <si>
    <t>SA00366</t>
  </si>
  <si>
    <t>體能訓練法</t>
  </si>
  <si>
    <t>SA00449</t>
  </si>
  <si>
    <t>重量訓練理論與實務</t>
  </si>
  <si>
    <t>SA00450</t>
  </si>
  <si>
    <t>重量訓練指導</t>
  </si>
  <si>
    <t>SA00451</t>
  </si>
  <si>
    <t>重量訓練實習</t>
  </si>
  <si>
    <t>分組必修B(重量訓練指導)(最低應修學分數:8)學分小計</t>
  </si>
  <si>
    <t>選修-輔助課程</t>
  </si>
  <si>
    <t>SA00111</t>
  </si>
  <si>
    <t>田徑</t>
  </si>
  <si>
    <t>SA00113</t>
  </si>
  <si>
    <t>體操</t>
  </si>
  <si>
    <t>SA00109</t>
    <phoneticPr fontId="52" type="noConversion"/>
  </si>
  <si>
    <t>(原SA127體育原理)</t>
    <phoneticPr fontId="52" type="noConversion"/>
  </si>
  <si>
    <t>SA00110</t>
    <phoneticPr fontId="52" type="noConversion"/>
  </si>
  <si>
    <t>(原SA129解剖生理學)</t>
    <phoneticPr fontId="52" type="noConversion"/>
  </si>
  <si>
    <t>SA00126</t>
  </si>
  <si>
    <t>SA00***</t>
    <phoneticPr fontId="52" type="noConversion"/>
  </si>
  <si>
    <t>(原SA135營養教育)</t>
    <phoneticPr fontId="52" type="noConversion"/>
  </si>
  <si>
    <t>SA00134</t>
    <phoneticPr fontId="52" type="noConversion"/>
  </si>
  <si>
    <t>國際體育現勢</t>
  </si>
  <si>
    <t>SA00211</t>
  </si>
  <si>
    <t>運動傷害與急救</t>
    <phoneticPr fontId="52" type="noConversion"/>
  </si>
  <si>
    <t>SA00217</t>
  </si>
  <si>
    <t>SA00223</t>
  </si>
  <si>
    <t>SA00255</t>
  </si>
  <si>
    <t>SA00209</t>
  </si>
  <si>
    <t>SA00214</t>
  </si>
  <si>
    <t>SA00216</t>
  </si>
  <si>
    <t>SA00218</t>
  </si>
  <si>
    <t>SA00254</t>
  </si>
  <si>
    <t>SA00245</t>
    <phoneticPr fontId="52" type="noConversion"/>
  </si>
  <si>
    <t>運動生理學(進階)</t>
    <phoneticPr fontId="52" type="noConversion"/>
  </si>
  <si>
    <t>(原SA257運動生理學(二))</t>
    <phoneticPr fontId="52" type="noConversion"/>
  </si>
  <si>
    <t>SA00244</t>
    <phoneticPr fontId="52" type="noConversion"/>
  </si>
  <si>
    <t>運動心理學(進階)</t>
    <phoneticPr fontId="52" type="noConversion"/>
  </si>
  <si>
    <t>(原SA259運動心理學(二))</t>
    <phoneticPr fontId="52" type="noConversion"/>
  </si>
  <si>
    <t>SA00312</t>
  </si>
  <si>
    <t>SA00314</t>
  </si>
  <si>
    <t>SA00325</t>
  </si>
  <si>
    <t>SA00360</t>
  </si>
  <si>
    <t>SA00367</t>
  </si>
  <si>
    <t>運動專項指導(一)</t>
  </si>
  <si>
    <t>SA00213</t>
  </si>
  <si>
    <t>SA00228</t>
  </si>
  <si>
    <t>SA00344</t>
  </si>
  <si>
    <t>SA00348</t>
  </si>
  <si>
    <t>SA00361</t>
  </si>
  <si>
    <t>SA00346</t>
    <phoneticPr fontId="52" type="noConversion"/>
  </si>
  <si>
    <t>運動生物力學(進階)</t>
    <phoneticPr fontId="52" type="noConversion"/>
  </si>
  <si>
    <t>(原SA363運動生物力學(二))</t>
    <phoneticPr fontId="52" type="noConversion"/>
  </si>
  <si>
    <t>SA00409</t>
  </si>
  <si>
    <t>SA00416</t>
  </si>
  <si>
    <t>SA00426</t>
  </si>
  <si>
    <t>SA00438</t>
  </si>
  <si>
    <t>SA00443</t>
  </si>
  <si>
    <t>幼兒體操</t>
  </si>
  <si>
    <t>SA00448</t>
  </si>
  <si>
    <t>幼兒體操指導</t>
  </si>
  <si>
    <t>SA00411</t>
  </si>
  <si>
    <t>SA00430</t>
  </si>
  <si>
    <t>選修-輔助課程學分小計</t>
  </si>
  <si>
    <t>國立體育大學 331B-體育推廣學系(體推碩/職)課程內容計畫表( 學制：碩士在職專班 )</t>
  </si>
  <si>
    <t>一、完成至少28學分之課程修習(必修課程6學分)，碩士班及格分數為70分。</t>
  </si>
  <si>
    <t>二、通過學位論文考試，以及通過學術表現能力畢業指標之檢定。</t>
  </si>
  <si>
    <t>三、師專(院)體育組、體育輔系畢業者，或非體育科系畢業但具有體育行政高考三級以上國家考試及格之</t>
    <phoneticPr fontId="68" type="noConversion"/>
  </si>
  <si>
    <t>研究生，須在大學部補修一門學科(2學分)。</t>
    <phoneticPr fontId="68" type="noConversion"/>
  </si>
  <si>
    <t xml:space="preserve">四、非體育科系畢業之研究生須在大學部補修學科4學分及術科2學分，補修學分不列入碩士班畢業學分。 </t>
  </si>
  <si>
    <t>五、申請學分抵免需滿80分（含）以上始可抵免學分。</t>
  </si>
  <si>
    <t>六、抵免及跨系、所（含校際）選課學分數最多採計12學分。</t>
  </si>
  <si>
    <t>本課程自109學年度入學一年級新生適用</t>
    <phoneticPr fontId="8" type="noConversion"/>
  </si>
  <si>
    <t>共同必修</t>
  </si>
  <si>
    <t>MP00101</t>
  </si>
  <si>
    <t>高等體育研究法</t>
  </si>
  <si>
    <t>MP00102</t>
  </si>
  <si>
    <t>高等體育統計</t>
  </si>
  <si>
    <t>MP00201</t>
  </si>
  <si>
    <t>運動推廣專題研討(1)</t>
  </si>
  <si>
    <t>MP00202</t>
  </si>
  <si>
    <t>運動推廣專題研討(2)</t>
  </si>
  <si>
    <t>共同必修學分小計</t>
  </si>
  <si>
    <t>MP00222</t>
  </si>
  <si>
    <t>媒體與學習研究</t>
  </si>
  <si>
    <t>MP00224</t>
  </si>
  <si>
    <t>兒童健康與身體活動研究</t>
  </si>
  <si>
    <t>MP00223</t>
  </si>
  <si>
    <t>翻轉運動學習研究</t>
  </si>
  <si>
    <t>MP00228</t>
    <phoneticPr fontId="68" type="noConversion"/>
  </si>
  <si>
    <r>
      <t>體育推廣與</t>
    </r>
    <r>
      <rPr>
        <sz val="10"/>
        <rFont val="新細明體"/>
        <family val="1"/>
        <charset val="136"/>
      </rPr>
      <t>新媒體研究</t>
    </r>
    <phoneticPr fontId="8" type="noConversion"/>
  </si>
  <si>
    <t>MP00227</t>
  </si>
  <si>
    <t>運動觀光研究</t>
  </si>
  <si>
    <t>MP00225</t>
  </si>
  <si>
    <t>運動設施管理研究</t>
  </si>
  <si>
    <t>MP00110</t>
  </si>
  <si>
    <t>質的體育研究法</t>
  </si>
  <si>
    <t>MP00218</t>
  </si>
  <si>
    <t>運動推廣論文導讀與寫作</t>
  </si>
  <si>
    <t>MP00203</t>
  </si>
  <si>
    <t>運動推廣專題研討(3)</t>
  </si>
  <si>
    <t>MP00204</t>
  </si>
  <si>
    <t>運動推廣專題研討(4)</t>
  </si>
  <si>
    <t>MP00164</t>
  </si>
  <si>
    <t>運動賽會研究</t>
  </si>
  <si>
    <t>MP00170</t>
  </si>
  <si>
    <t>體育行政研究</t>
  </si>
  <si>
    <t>MP00184</t>
  </si>
  <si>
    <t>運動賽會行銷與贊助研究</t>
  </si>
  <si>
    <t>MP00167</t>
  </si>
  <si>
    <t>體育政策研究</t>
  </si>
  <si>
    <t>MP00219</t>
  </si>
  <si>
    <t>運動競賽制度與裁判法研究</t>
  </si>
  <si>
    <t>MP00130</t>
  </si>
  <si>
    <t>非營利運動組織研究</t>
  </si>
  <si>
    <t>MP00153</t>
  </si>
  <si>
    <t>社區體育研究</t>
  </si>
  <si>
    <t>MP00207</t>
  </si>
  <si>
    <t>幼兒體育推廣研究</t>
  </si>
  <si>
    <t>MP00221</t>
  </si>
  <si>
    <t>幼兒體育課程設計研究</t>
  </si>
  <si>
    <t>MP00209</t>
  </si>
  <si>
    <t>幼兒體育活動研究</t>
  </si>
  <si>
    <t>MP00210</t>
  </si>
  <si>
    <t>幼兒體育教學研究</t>
  </si>
  <si>
    <t>MP00211</t>
  </si>
  <si>
    <t>幼兒運動遊戲創作研究</t>
  </si>
  <si>
    <t>MP00212</t>
  </si>
  <si>
    <t>幼兒體育觀察研究</t>
  </si>
  <si>
    <t>MP00195</t>
  </si>
  <si>
    <t>創造力思考教學研究</t>
  </si>
  <si>
    <t>MP00166</t>
  </si>
  <si>
    <t>運動推廣研究</t>
  </si>
  <si>
    <t>MP00162</t>
  </si>
  <si>
    <t>運動指導研究</t>
  </si>
  <si>
    <t>MP00217</t>
  </si>
  <si>
    <t>運動健康促進研究</t>
  </si>
  <si>
    <t>MP00169</t>
  </si>
  <si>
    <t>運動管理學研究</t>
  </si>
  <si>
    <t>MP00213</t>
  </si>
  <si>
    <t>運動創新研究</t>
  </si>
  <si>
    <t>MP00186</t>
  </si>
  <si>
    <t>運動志工研究</t>
  </si>
  <si>
    <t>MP00220</t>
  </si>
  <si>
    <t>休閒產業研究</t>
  </si>
  <si>
    <t>MP00192</t>
  </si>
  <si>
    <t>海洋休閒研究</t>
  </si>
  <si>
    <t>MP00229</t>
    <phoneticPr fontId="68" type="noConversion"/>
  </si>
  <si>
    <t>運動與國際發展研究</t>
    <phoneticPr fontId="68" type="noConversion"/>
  </si>
  <si>
    <t>MP00230</t>
    <phoneticPr fontId="68" type="noConversion"/>
  </si>
  <si>
    <t>運動推廣與傳播研究</t>
    <phoneticPr fontId="68" type="noConversion"/>
  </si>
  <si>
    <t>國立體育大學 331A-體育推廣學系(體推碩)課程內容計畫表( 學制：碩士班 )</t>
  </si>
  <si>
    <t xml:space="preserve">三、師專(院)體育組、體育輔系畢業者，或非體育科系畢業但具有體育行政高考三級以上國家考試及格之研 </t>
    <phoneticPr fontId="68" type="noConversion"/>
  </si>
  <si>
    <t>究生，須在大學部補修一門學科(2學分)。</t>
  </si>
  <si>
    <t>國立體育大學 401B-體育推廣學系(體推職/職)課程內容計畫表( 學制：學士在職專班 )</t>
  </si>
  <si>
    <t>一、完成至少72學分之課程修習(含必修課程13學分)。</t>
  </si>
  <si>
    <t>二、非體育科系畢業學生至少完成術科8學分；體育科系畢業學生至少完成術科4學分。</t>
  </si>
  <si>
    <t>三、申請學分抵免必須滿70分(含)以上始可抵免學分。</t>
  </si>
  <si>
    <t>四、抵免及跨校、跨系選課學分數至多採計18學分。</t>
  </si>
  <si>
    <t>PS00102</t>
  </si>
  <si>
    <t>運動推廣概論</t>
  </si>
  <si>
    <t>PS00103</t>
  </si>
  <si>
    <t>運動管理學</t>
  </si>
  <si>
    <t>PS00132</t>
  </si>
  <si>
    <t>解剖生理學</t>
  </si>
  <si>
    <t>PS00231</t>
  </si>
  <si>
    <t>運動指導法　</t>
  </si>
  <si>
    <t>PS00137</t>
  </si>
  <si>
    <t>運動賽會管理</t>
  </si>
  <si>
    <t>PS00223</t>
  </si>
  <si>
    <t>PS00355</t>
  </si>
  <si>
    <t>游泳(1)</t>
  </si>
  <si>
    <t>運動推廣與指導學群</t>
  </si>
  <si>
    <t>PS00359</t>
  </si>
  <si>
    <t>運動場館經營</t>
  </si>
  <si>
    <t>PS00364</t>
  </si>
  <si>
    <t>休閒運動</t>
  </si>
  <si>
    <t>PS00365</t>
  </si>
  <si>
    <t>動作技能學習</t>
  </si>
  <si>
    <t>PS00366</t>
  </si>
  <si>
    <t>健身運動與孩童認知功能</t>
  </si>
  <si>
    <t>PS00367</t>
  </si>
  <si>
    <t>運動觀光</t>
  </si>
  <si>
    <t>PS00272</t>
  </si>
  <si>
    <t>PS00142</t>
  </si>
  <si>
    <t>幼兒身心發展</t>
  </si>
  <si>
    <t>PS00254</t>
  </si>
  <si>
    <t>運動競賽制度</t>
  </si>
  <si>
    <t>PS00143</t>
  </si>
  <si>
    <t>運動賽會概論</t>
  </si>
  <si>
    <t>PS00354</t>
  </si>
  <si>
    <t>幼兒動作教育</t>
  </si>
  <si>
    <t>PS00279</t>
  </si>
  <si>
    <t>休閒運動產業</t>
  </si>
  <si>
    <t>PS00144</t>
  </si>
  <si>
    <t>幼兒體育</t>
  </si>
  <si>
    <t>PS00352</t>
  </si>
  <si>
    <t>休閒運動實務</t>
  </si>
  <si>
    <t>PS00269</t>
  </si>
  <si>
    <t>社區休閒運動</t>
  </si>
  <si>
    <t>PS00276</t>
  </si>
  <si>
    <t>休閒事業營運規劃</t>
  </si>
  <si>
    <t>PS00350</t>
  </si>
  <si>
    <t>運動賽會實務</t>
  </si>
  <si>
    <t>PS00275</t>
  </si>
  <si>
    <t>賽會風險管理</t>
  </si>
  <si>
    <t>PS00220</t>
  </si>
  <si>
    <t>幼兒活動設計</t>
  </si>
  <si>
    <t>PS00233</t>
  </si>
  <si>
    <t>幼兒創造力思考教學</t>
  </si>
  <si>
    <t>PS00351</t>
  </si>
  <si>
    <t>幼兒體育實務</t>
  </si>
  <si>
    <t>運動推廣與指導學群學分小計</t>
  </si>
  <si>
    <t>專業運動技術學群</t>
  </si>
  <si>
    <t>PS00368</t>
  </si>
  <si>
    <t>瑜珈</t>
  </si>
  <si>
    <t>PS00357</t>
  </si>
  <si>
    <t>田徑(1)</t>
  </si>
  <si>
    <t>PS00316</t>
  </si>
  <si>
    <t>PS00311</t>
  </si>
  <si>
    <t>PS00303</t>
  </si>
  <si>
    <t>PS00358</t>
  </si>
  <si>
    <t>田徑(2)</t>
  </si>
  <si>
    <t>PS00312</t>
  </si>
  <si>
    <t>PS00304</t>
  </si>
  <si>
    <t>桌球</t>
  </si>
  <si>
    <t>PS00309</t>
  </si>
  <si>
    <t>PS00308</t>
  </si>
  <si>
    <t>PS00356</t>
  </si>
  <si>
    <t>游泳(2)</t>
  </si>
  <si>
    <t>PS00317</t>
  </si>
  <si>
    <t>壘球</t>
  </si>
  <si>
    <t>專業運動技術學群學分小計</t>
  </si>
  <si>
    <t>運動教育學群</t>
  </si>
  <si>
    <t>PS00108</t>
  </si>
  <si>
    <t>PS00232</t>
  </si>
  <si>
    <t>運動資訊</t>
  </si>
  <si>
    <t>PS00153</t>
  </si>
  <si>
    <t>體育學原理</t>
  </si>
  <si>
    <t>PS00116</t>
  </si>
  <si>
    <t>運動教育學</t>
  </si>
  <si>
    <t>PS00117</t>
  </si>
  <si>
    <t>體育研究法</t>
  </si>
  <si>
    <t>PS00154</t>
  </si>
  <si>
    <t>PS00239</t>
  </si>
  <si>
    <t>營養教育</t>
  </si>
  <si>
    <t>PS00277</t>
  </si>
  <si>
    <t>體育課程設計</t>
  </si>
  <si>
    <t>PS00203</t>
  </si>
  <si>
    <t>PS00280</t>
  </si>
  <si>
    <t>PS00202</t>
  </si>
  <si>
    <t>PS00118</t>
  </si>
  <si>
    <t>PS00207</t>
  </si>
  <si>
    <t>PS00128</t>
  </si>
  <si>
    <t>運動教育學群學分小計</t>
  </si>
  <si>
    <t>體推基礎學群</t>
  </si>
  <si>
    <t>PS00360</t>
  </si>
  <si>
    <t>創意思考</t>
  </si>
  <si>
    <t>PS00361</t>
  </si>
  <si>
    <t>運動媒體應用</t>
  </si>
  <si>
    <t>PS00115</t>
  </si>
  <si>
    <t>運動行銷</t>
  </si>
  <si>
    <t>PS00362</t>
  </si>
  <si>
    <t>運動電台經營</t>
  </si>
  <si>
    <t>PS00363</t>
  </si>
  <si>
    <t>動作分析</t>
  </si>
  <si>
    <t>PS00156</t>
  </si>
  <si>
    <t>運動傳播與新聞</t>
  </si>
  <si>
    <t>PS00155</t>
  </si>
  <si>
    <t>媒體製作與簡報</t>
  </si>
  <si>
    <t>PS00281</t>
  </si>
  <si>
    <t>PS00271</t>
  </si>
  <si>
    <t>運動資源管理</t>
  </si>
  <si>
    <t>體推基礎學群學分小計</t>
  </si>
  <si>
    <t>國立體育大學 302A-體育推廣學系(體推系)課程內容計畫表( 學制：學士班 )</t>
  </si>
  <si>
    <t>一、        完成至少128學分之課程修習，並符合必修課程、術科課程等相關規定，</t>
    <phoneticPr fontId="68" type="noConversion"/>
  </si>
  <si>
    <t>以及通過專業證照指標、課程模組之畢業門檻。</t>
  </si>
  <si>
    <t>(1)   必修課程24學分。</t>
    <phoneticPr fontId="8" type="noConversion"/>
  </si>
  <si>
    <t>(2)   術科課程至少取得15學分。</t>
  </si>
  <si>
    <t>(3)   通識課程28學分。</t>
  </si>
  <si>
    <t>(4)   運動專項指導課程需取得6學分，且同一專項課程須連續修習3學期以上。</t>
    <phoneticPr fontId="8" type="noConversion"/>
  </si>
  <si>
    <t>(5)   實習/實作課程須修滿4學期並及格，同一實習/實作課程須至少修滿2學期並及格。</t>
    <phoneticPr fontId="8" type="noConversion"/>
  </si>
  <si>
    <t>(6)   畢業前須取得運動裁判、教練或指導員證(3張C級證照、1張B級證照、1張CPR證照或救生員證)</t>
    <phoneticPr fontId="8" type="noConversion"/>
  </si>
  <si>
    <t>二、        申請學分抵免必須滿70分(含)以上始可抵免學分。</t>
  </si>
  <si>
    <t>三、        抵免及跨校、跨系選課學分數至多採計32學分。</t>
  </si>
  <si>
    <t>共同課程-語文必修</t>
  </si>
  <si>
    <t>GC00142</t>
  </si>
  <si>
    <t>國文(一)</t>
  </si>
  <si>
    <t>GC00131</t>
  </si>
  <si>
    <t>英文(一)</t>
  </si>
  <si>
    <t>GC00143</t>
  </si>
  <si>
    <t>國文(二)</t>
  </si>
  <si>
    <t>GC00132</t>
  </si>
  <si>
    <t>英文(二)</t>
  </si>
  <si>
    <t>共同課程-語文必修學分小計</t>
  </si>
  <si>
    <t>共同課程-語文選修</t>
  </si>
  <si>
    <t>GC00322</t>
  </si>
  <si>
    <t>職場英語與聽講訓練</t>
  </si>
  <si>
    <t>GC00244</t>
  </si>
  <si>
    <t>流行文化與英文</t>
  </si>
  <si>
    <t>GC00254</t>
  </si>
  <si>
    <t>基礎日文</t>
  </si>
  <si>
    <t>GC00255</t>
  </si>
  <si>
    <t>基礎韓文</t>
  </si>
  <si>
    <t>GC00258</t>
  </si>
  <si>
    <t>進階日文</t>
  </si>
  <si>
    <t>GC00259</t>
  </si>
  <si>
    <t>進階韓文</t>
  </si>
  <si>
    <t>共同課程-語文選修學分小計</t>
  </si>
  <si>
    <t>共同課程-資訊必修</t>
  </si>
  <si>
    <t>GC00128</t>
  </si>
  <si>
    <t>資訊基礎教育</t>
  </si>
  <si>
    <t>GC00129</t>
  </si>
  <si>
    <t>資訊應用教育</t>
  </si>
  <si>
    <t>共同課程-資訊必修學分小計</t>
  </si>
  <si>
    <t>分類課程-人文藝術</t>
  </si>
  <si>
    <t>GC00230</t>
  </si>
  <si>
    <t>經典文學賞析</t>
  </si>
  <si>
    <t>GC00250</t>
  </si>
  <si>
    <t>音樂賞析</t>
  </si>
  <si>
    <t>GC00325</t>
  </si>
  <si>
    <t>音樂與文學</t>
  </si>
  <si>
    <t>GC00262</t>
  </si>
  <si>
    <t>藝術涵養與生活美學</t>
  </si>
  <si>
    <t>GC00324</t>
  </si>
  <si>
    <t>公民素養與倫理思辯</t>
  </si>
  <si>
    <t>GC00260</t>
  </si>
  <si>
    <t>生命教育</t>
  </si>
  <si>
    <t>GC00326</t>
  </si>
  <si>
    <t>歐洲文化及藝術</t>
  </si>
  <si>
    <t>GC00398</t>
  </si>
  <si>
    <t>台灣歷史人物析論</t>
  </si>
  <si>
    <t>GC00261</t>
  </si>
  <si>
    <t>邏輯思考與創意</t>
  </si>
  <si>
    <t>體育推廣學系學生不計入學分</t>
  </si>
  <si>
    <t>GC00248</t>
  </si>
  <si>
    <t>族群與多元文化</t>
  </si>
  <si>
    <t>GC00399</t>
  </si>
  <si>
    <t>歷史與電影</t>
  </si>
  <si>
    <t>GC00323</t>
  </si>
  <si>
    <t>世界古文明</t>
  </si>
  <si>
    <t>分類課程-人文藝術學分小計</t>
  </si>
  <si>
    <t>分類課程-社會科學</t>
  </si>
  <si>
    <t>GC00419</t>
  </si>
  <si>
    <t>休閒與旅遊</t>
  </si>
  <si>
    <t>休閒產業經營學系與體育推廣學系學生不計入學分</t>
  </si>
  <si>
    <t>GC00426</t>
  </si>
  <si>
    <t>創新與創業</t>
  </si>
  <si>
    <t>GC00328</t>
  </si>
  <si>
    <t>民主與公民運動</t>
  </si>
  <si>
    <t>GC00330</t>
  </si>
  <si>
    <t>國際禮儀與形象管理</t>
  </si>
  <si>
    <t>GC00408</t>
  </si>
  <si>
    <t>壓力與情緒管理</t>
  </si>
  <si>
    <t>GC00405</t>
  </si>
  <si>
    <t>法律與生活</t>
  </si>
  <si>
    <t>GC00414</t>
  </si>
  <si>
    <t>全球化與現代社會</t>
  </si>
  <si>
    <t>GC00424</t>
  </si>
  <si>
    <t>性別教育</t>
  </si>
  <si>
    <t>GC00229</t>
  </si>
  <si>
    <t>生涯規劃與發展</t>
  </si>
  <si>
    <t>GC00423</t>
  </si>
  <si>
    <t>媒體素養</t>
  </si>
  <si>
    <t>GC00425</t>
  </si>
  <si>
    <t>生活經濟學</t>
  </si>
  <si>
    <t>休閒產業經營學系學生不計入學分</t>
  </si>
  <si>
    <t>GC00427</t>
  </si>
  <si>
    <t>國際關係與全球議題</t>
  </si>
  <si>
    <t>GC00224</t>
  </si>
  <si>
    <t>人際關係與協商</t>
  </si>
  <si>
    <t>GC00460</t>
  </si>
  <si>
    <t>共通核心職能</t>
  </si>
  <si>
    <t>就業學程課程</t>
  </si>
  <si>
    <t>分類課程-社會科學學分小計</t>
  </si>
  <si>
    <t>分類課程-自然科學</t>
  </si>
  <si>
    <t>GC00209</t>
  </si>
  <si>
    <t>多媒體電腦應用</t>
  </si>
  <si>
    <t>GC00317</t>
  </si>
  <si>
    <t>網頁設計</t>
  </si>
  <si>
    <t>GC00340</t>
  </si>
  <si>
    <t>程式設計邏輯與應用</t>
  </si>
  <si>
    <t>GC00334</t>
  </si>
  <si>
    <t>食品衛生與安全</t>
  </si>
  <si>
    <t>GC00337</t>
  </si>
  <si>
    <t>智慧科技趨勢</t>
  </si>
  <si>
    <t>GC00320</t>
  </si>
  <si>
    <t>疾病與醫療</t>
  </si>
  <si>
    <t>GC00351</t>
  </si>
  <si>
    <t>全球變遷與永續發展</t>
  </si>
  <si>
    <t>GC00350</t>
  </si>
  <si>
    <t>力與美的物理世界</t>
  </si>
  <si>
    <t>GC00338</t>
  </si>
  <si>
    <t>營養與飲食指導</t>
  </si>
  <si>
    <t>運動保健學系與適應體育學系學生不計入學分</t>
  </si>
  <si>
    <t>GC00333</t>
  </si>
  <si>
    <t>活躍老化與健康</t>
  </si>
  <si>
    <t>GC00336</t>
  </si>
  <si>
    <t>化學與生活應用</t>
  </si>
  <si>
    <t>分類課程-自然科學學分小計</t>
  </si>
  <si>
    <t>SP00112</t>
  </si>
  <si>
    <t>SP00212</t>
  </si>
  <si>
    <t>SP00188</t>
  </si>
  <si>
    <t>SP00148</t>
  </si>
  <si>
    <t>SP00169</t>
  </si>
  <si>
    <t>SP00461</t>
  </si>
  <si>
    <t>SP00675</t>
    <phoneticPr fontId="8" type="noConversion"/>
  </si>
  <si>
    <t>服務學習(一)</t>
    <phoneticPr fontId="8" type="noConversion"/>
  </si>
  <si>
    <t>SP00109</t>
  </si>
  <si>
    <t>SP00407</t>
  </si>
  <si>
    <t>二上改為一下</t>
    <phoneticPr fontId="8" type="noConversion"/>
  </si>
  <si>
    <t>SP00676</t>
    <phoneticPr fontId="8" type="noConversion"/>
  </si>
  <si>
    <t>服務學習(二)</t>
    <phoneticPr fontId="8" type="noConversion"/>
  </si>
  <si>
    <t>SP00283</t>
  </si>
  <si>
    <t>運動安全與急救</t>
  </si>
  <si>
    <t>SP00207</t>
  </si>
  <si>
    <t>SP00168</t>
  </si>
  <si>
    <t>體操(1)</t>
  </si>
  <si>
    <t>SP00135</t>
  </si>
  <si>
    <t>一下改為二下</t>
    <phoneticPr fontId="8" type="noConversion"/>
  </si>
  <si>
    <t>SP00262</t>
  </si>
  <si>
    <t>SP00167</t>
  </si>
  <si>
    <t>SP00164</t>
  </si>
  <si>
    <t>SP00157</t>
  </si>
  <si>
    <t>SP00254</t>
  </si>
  <si>
    <t>幼兒律動</t>
  </si>
  <si>
    <t>SP00654</t>
  </si>
  <si>
    <t>SP00236</t>
  </si>
  <si>
    <t>幼兒運動遊戲</t>
  </si>
  <si>
    <t>SP00299</t>
  </si>
  <si>
    <t>SP00662</t>
    <phoneticPr fontId="8" type="noConversion"/>
  </si>
  <si>
    <t>幼兒體育實作(一)</t>
    <phoneticPr fontId="8" type="noConversion"/>
  </si>
  <si>
    <t>SP00657</t>
    <phoneticPr fontId="8" type="noConversion"/>
  </si>
  <si>
    <t>深碗課程</t>
    <phoneticPr fontId="8" type="noConversion"/>
  </si>
  <si>
    <t>SP00663</t>
    <phoneticPr fontId="8" type="noConversion"/>
  </si>
  <si>
    <t>幼兒體育實作(二)</t>
    <phoneticPr fontId="8" type="noConversion"/>
  </si>
  <si>
    <t>SP00671</t>
    <phoneticPr fontId="8" type="noConversion"/>
  </si>
  <si>
    <t>新運動</t>
    <phoneticPr fontId="8" type="noConversion"/>
  </si>
  <si>
    <t>SP00656</t>
    <phoneticPr fontId="8" type="noConversion"/>
  </si>
  <si>
    <t>幼兒運動遊戲課程設計</t>
  </si>
  <si>
    <t>SP00655</t>
  </si>
  <si>
    <t>SP00664</t>
    <phoneticPr fontId="8" type="noConversion"/>
  </si>
  <si>
    <t>幼兒體育實作(三)</t>
    <phoneticPr fontId="8" type="noConversion"/>
  </si>
  <si>
    <t>SP00674</t>
    <phoneticPr fontId="8" type="noConversion"/>
  </si>
  <si>
    <t>幼兒律動創作</t>
    <phoneticPr fontId="8" type="noConversion"/>
  </si>
  <si>
    <t>SP00665</t>
    <phoneticPr fontId="8" type="noConversion"/>
  </si>
  <si>
    <t>幼兒體育實作(四)</t>
    <phoneticPr fontId="8" type="noConversion"/>
  </si>
  <si>
    <t>SP00269</t>
  </si>
  <si>
    <t>幼兒運動遊戲創作</t>
  </si>
  <si>
    <t>幼兒體育學群學分小計</t>
  </si>
  <si>
    <t>運動賽會學群</t>
  </si>
  <si>
    <t>SP00159</t>
  </si>
  <si>
    <t>SP00158</t>
  </si>
  <si>
    <t>SP00160</t>
  </si>
  <si>
    <t>SP00305</t>
  </si>
  <si>
    <t>SP00635</t>
  </si>
  <si>
    <t>運動賽會實務(1)</t>
  </si>
  <si>
    <t>SP00636</t>
  </si>
  <si>
    <t>運動賽會實務(2)</t>
  </si>
  <si>
    <t>SP00563</t>
  </si>
  <si>
    <t>運動賽會規劃</t>
  </si>
  <si>
    <t>SP00666</t>
    <phoneticPr fontId="8" type="noConversion"/>
  </si>
  <si>
    <t>運動賽會實作(一)</t>
    <phoneticPr fontId="8" type="noConversion"/>
  </si>
  <si>
    <t>SP00637</t>
  </si>
  <si>
    <t>運動賽會實務(3)</t>
  </si>
  <si>
    <t>SP00667</t>
    <phoneticPr fontId="8" type="noConversion"/>
  </si>
  <si>
    <t>運動賽會實作(二)</t>
    <phoneticPr fontId="8" type="noConversion"/>
  </si>
  <si>
    <t>SP00495</t>
  </si>
  <si>
    <t>SP00638</t>
  </si>
  <si>
    <t>運動賽會實務(4)</t>
  </si>
  <si>
    <t>SP00668</t>
    <phoneticPr fontId="8" type="noConversion"/>
  </si>
  <si>
    <t>運動賽會實作(三)</t>
    <phoneticPr fontId="8" type="noConversion"/>
  </si>
  <si>
    <t>SP00626</t>
  </si>
  <si>
    <t>運動場務管理</t>
  </si>
  <si>
    <t>SP00446</t>
  </si>
  <si>
    <t>SP00669</t>
    <phoneticPr fontId="8" type="noConversion"/>
  </si>
  <si>
    <t>運動賽會實作(四)</t>
    <phoneticPr fontId="8" type="noConversion"/>
  </si>
  <si>
    <t>SP00627</t>
  </si>
  <si>
    <t>運動場務管理實務</t>
  </si>
  <si>
    <t>SP00345</t>
  </si>
  <si>
    <t>奧林匹克活動與教育</t>
  </si>
  <si>
    <t>運動賽會學群學分小計</t>
  </si>
  <si>
    <t>休閒運動學群</t>
  </si>
  <si>
    <t>SP00643</t>
  </si>
  <si>
    <t>戶外教育</t>
  </si>
  <si>
    <t>SP00186</t>
  </si>
  <si>
    <t>SP00670</t>
    <phoneticPr fontId="8" type="noConversion"/>
  </si>
  <si>
    <t>定向越野</t>
    <phoneticPr fontId="8" type="noConversion"/>
  </si>
  <si>
    <t>不限</t>
    <phoneticPr fontId="8" type="noConversion"/>
  </si>
  <si>
    <t>SP00298</t>
  </si>
  <si>
    <t>水域活動</t>
  </si>
  <si>
    <t>SP00450</t>
  </si>
  <si>
    <t>SP00646</t>
  </si>
  <si>
    <t>SP00658</t>
    <phoneticPr fontId="8" type="noConversion"/>
  </si>
  <si>
    <t>休閒運動實作(一)</t>
    <phoneticPr fontId="8" type="noConversion"/>
  </si>
  <si>
    <t>SP00237</t>
  </si>
  <si>
    <t>SP00631</t>
  </si>
  <si>
    <t>休閒運動實務(1)</t>
  </si>
  <si>
    <t>SP00659</t>
    <phoneticPr fontId="8" type="noConversion"/>
  </si>
  <si>
    <t>休閒運動實作(二)</t>
    <phoneticPr fontId="8" type="noConversion"/>
  </si>
  <si>
    <t>SP00648</t>
  </si>
  <si>
    <t>休閒運動與健康促進</t>
  </si>
  <si>
    <t>SP00632</t>
  </si>
  <si>
    <t>休閒運動實務(2)</t>
  </si>
  <si>
    <t>SP00660</t>
    <phoneticPr fontId="8" type="noConversion"/>
  </si>
  <si>
    <t>休閒運動實作(三)</t>
    <phoneticPr fontId="8" type="noConversion"/>
  </si>
  <si>
    <t>SP00649</t>
  </si>
  <si>
    <t>登山健行</t>
  </si>
  <si>
    <t>SP00647</t>
  </si>
  <si>
    <t>SP00661</t>
    <phoneticPr fontId="8" type="noConversion"/>
  </si>
  <si>
    <t>休閒運動實作(四)</t>
    <phoneticPr fontId="8" type="noConversion"/>
  </si>
  <si>
    <t>SP00641</t>
  </si>
  <si>
    <t>休閒運動（1）</t>
  </si>
  <si>
    <t>SP00323</t>
  </si>
  <si>
    <t>保齡球</t>
  </si>
  <si>
    <t>SP00642</t>
  </si>
  <si>
    <t>休閒運動（2）</t>
  </si>
  <si>
    <t>休閒運動學群學分小計</t>
  </si>
  <si>
    <t>SP00501</t>
  </si>
  <si>
    <t>運動專項指導-羽球(1)</t>
  </si>
  <si>
    <t>SP00511</t>
  </si>
  <si>
    <t>運動專項指導-桌球(1)</t>
  </si>
  <si>
    <t>SP00521</t>
  </si>
  <si>
    <t>運動專項指導-籃球(1)</t>
  </si>
  <si>
    <t>SP00531</t>
  </si>
  <si>
    <t>運動專項指導-有氧舞蹈(1)</t>
  </si>
  <si>
    <t>SP00541</t>
  </si>
  <si>
    <t>運動專項指導-游泳(1)</t>
  </si>
  <si>
    <t>運動專項指導-巧固球(1)</t>
    <phoneticPr fontId="8" type="noConversion"/>
  </si>
  <si>
    <t>新增課程</t>
    <phoneticPr fontId="8" type="noConversion"/>
  </si>
  <si>
    <t>SP00502</t>
  </si>
  <si>
    <t>運動專項指導-羽球(2)</t>
  </si>
  <si>
    <t>SP00512</t>
  </si>
  <si>
    <t>運動專項指導-桌球(2)</t>
  </si>
  <si>
    <t>SP00522</t>
  </si>
  <si>
    <t>運動專項指導-籃球(2)</t>
  </si>
  <si>
    <t>SP00532</t>
  </si>
  <si>
    <t>運動專項指導-有氧舞蹈(2)</t>
  </si>
  <si>
    <t>SP00542</t>
  </si>
  <si>
    <t>運動專項指導-游泳(2)</t>
  </si>
  <si>
    <t>運動專項指導-巧固球(2)</t>
    <phoneticPr fontId="8" type="noConversion"/>
  </si>
  <si>
    <t>SP00503</t>
  </si>
  <si>
    <t>運動專項指導-羽球(3)</t>
  </si>
  <si>
    <t>SP00513</t>
  </si>
  <si>
    <t>運動專項指導-桌球(3)</t>
  </si>
  <si>
    <t>SP00523</t>
  </si>
  <si>
    <t>運動專項指導-籃球(3)</t>
  </si>
  <si>
    <t>SP00533</t>
  </si>
  <si>
    <t>運動專項指導-有氧舞蹈(3)</t>
  </si>
  <si>
    <t>SP00543</t>
  </si>
  <si>
    <t>運動專項指導-游泳(3)</t>
  </si>
  <si>
    <t>運動專項指導-巧固球(3)</t>
    <phoneticPr fontId="8" type="noConversion"/>
  </si>
  <si>
    <t>SP00504</t>
  </si>
  <si>
    <t>運動專項指導-羽球(4)</t>
  </si>
  <si>
    <t>SP00514</t>
  </si>
  <si>
    <t>運動專項指導-桌球(4)</t>
  </si>
  <si>
    <t>SP00524</t>
  </si>
  <si>
    <t>運動專項指導-籃球(4)</t>
  </si>
  <si>
    <t>SP00534</t>
  </si>
  <si>
    <t>運動專項指導-有氧舞蹈(4)</t>
  </si>
  <si>
    <t>SP00544</t>
  </si>
  <si>
    <t>運動專項指導-游泳(4)</t>
  </si>
  <si>
    <t>運動專項指導-巧固球(4)</t>
    <phoneticPr fontId="8" type="noConversion"/>
  </si>
  <si>
    <t>SP00505</t>
  </si>
  <si>
    <t>運動專項指導-羽球(5)</t>
  </si>
  <si>
    <t>SP00515</t>
  </si>
  <si>
    <t>運動專項指導-桌球(5)</t>
  </si>
  <si>
    <t>SP00525</t>
  </si>
  <si>
    <t>運動專項指導-籃球(5)</t>
  </si>
  <si>
    <t>SP00535</t>
  </si>
  <si>
    <t>運動專項指導-有氧舞蹈(5)</t>
  </si>
  <si>
    <t>SP00545</t>
  </si>
  <si>
    <t>運動專項指導-游泳(5)</t>
  </si>
  <si>
    <t>SP00506</t>
  </si>
  <si>
    <t>運動專項指導-羽球(6)</t>
  </si>
  <si>
    <t>SP00516</t>
  </si>
  <si>
    <t>運動專項指導-桌球(6)</t>
  </si>
  <si>
    <t>SP00526</t>
  </si>
  <si>
    <t>運動專項指導-籃球(6)</t>
  </si>
  <si>
    <t>SP00536</t>
  </si>
  <si>
    <t>運動專項指導-有氧舞蹈(6)</t>
  </si>
  <si>
    <t>SP00546</t>
  </si>
  <si>
    <t>運動專項指導-游泳(6)</t>
  </si>
  <si>
    <t>SP00644</t>
  </si>
  <si>
    <t>SP00645</t>
  </si>
  <si>
    <t>SP00560</t>
  </si>
  <si>
    <t>SP00651</t>
  </si>
  <si>
    <t>拔河(1)</t>
  </si>
  <si>
    <t>SP00562</t>
  </si>
  <si>
    <t>SP00290</t>
  </si>
  <si>
    <t>運動及休閒活動企畫</t>
  </si>
  <si>
    <t>SP00652</t>
  </si>
  <si>
    <t>拔河(2)</t>
  </si>
  <si>
    <t>SP00360</t>
  </si>
  <si>
    <t>SP00629</t>
  </si>
  <si>
    <t>運動公關</t>
  </si>
  <si>
    <t>SP00653</t>
  </si>
  <si>
    <t>巧固球</t>
  </si>
  <si>
    <t>SP00628</t>
  </si>
  <si>
    <t>康輔教育</t>
  </si>
  <si>
    <t>SP00415</t>
  </si>
  <si>
    <t>木球</t>
  </si>
  <si>
    <t>SP00370</t>
  </si>
  <si>
    <t>SP00190</t>
  </si>
  <si>
    <t>舞蹈(1)</t>
  </si>
  <si>
    <t>SP00163</t>
  </si>
  <si>
    <t>SP00367</t>
  </si>
  <si>
    <t>SP00170</t>
  </si>
  <si>
    <t>SP00462</t>
  </si>
  <si>
    <t>SP00189</t>
  </si>
  <si>
    <t>舞蹈(2)</t>
  </si>
  <si>
    <t>SP00162</t>
  </si>
  <si>
    <t>SP00126</t>
  </si>
  <si>
    <t>啦啦舞(1)</t>
    <phoneticPr fontId="8" type="noConversion"/>
  </si>
  <si>
    <t>SP00564</t>
  </si>
  <si>
    <t>二下改為二上</t>
    <phoneticPr fontId="8" type="noConversion"/>
  </si>
  <si>
    <t>SP00192</t>
  </si>
  <si>
    <t>體操(2)</t>
  </si>
  <si>
    <t>SP00672</t>
    <phoneticPr fontId="8" type="noConversion"/>
  </si>
  <si>
    <t>漆彈運動</t>
    <phoneticPr fontId="8" type="noConversion"/>
  </si>
  <si>
    <t>啦啦舞(2)</t>
    <phoneticPr fontId="8" type="noConversion"/>
  </si>
  <si>
    <t>SP00204</t>
  </si>
  <si>
    <t>SP00107</t>
  </si>
  <si>
    <t>SP00565</t>
  </si>
  <si>
    <t>SP00310</t>
  </si>
  <si>
    <t>SP00334</t>
  </si>
  <si>
    <t>SP00403</t>
  </si>
  <si>
    <t>SP00399</t>
  </si>
  <si>
    <t>手球</t>
  </si>
  <si>
    <t>SP00224</t>
  </si>
  <si>
    <t>SP00110</t>
  </si>
  <si>
    <t>SP00200</t>
  </si>
  <si>
    <t>國術(1)</t>
  </si>
  <si>
    <t>足球</t>
    <phoneticPr fontId="8" type="noConversion"/>
  </si>
  <si>
    <t>SP00418</t>
  </si>
  <si>
    <t>SP00496</t>
  </si>
  <si>
    <t>SP00673</t>
    <phoneticPr fontId="8" type="noConversion"/>
  </si>
  <si>
    <t>運動歷史社會學</t>
    <phoneticPr fontId="8" type="noConversion"/>
  </si>
  <si>
    <t>SP00244</t>
  </si>
  <si>
    <t>國術(2)</t>
  </si>
  <si>
    <t>國立體育大學 305A-適應體育學系(適體系)課程內容計畫表( 學制：學士班 )</t>
    <phoneticPr fontId="52" type="noConversion"/>
  </si>
  <si>
    <r>
      <t>　　　　　　　　　　　　　 （本課程為10</t>
    </r>
    <r>
      <rPr>
        <b/>
        <sz val="10"/>
        <color rgb="FFFF0000"/>
        <rFont val="新細明體"/>
        <family val="1"/>
        <charset val="136"/>
        <scheme val="minor"/>
      </rPr>
      <t>9</t>
    </r>
    <r>
      <rPr>
        <sz val="10"/>
        <color theme="1"/>
        <rFont val="新細明體"/>
        <family val="1"/>
        <charset val="136"/>
        <scheme val="minor"/>
      </rPr>
      <t>學年度入學一年級新生適用）</t>
    </r>
    <phoneticPr fontId="52" type="noConversion"/>
  </si>
  <si>
    <t xml:space="preserve">     </t>
    <phoneticPr fontId="52" type="noConversion"/>
  </si>
  <si>
    <t>(本課程為109學年度入學一年級新生適用)</t>
    <phoneticPr fontId="52" type="noConversion"/>
  </si>
  <si>
    <t>一、本系畢業學分為128學分《通識28學分；共同必修29學分；分組必選修28學分(學校教育組28學分、科技產業組28學分)；選修43學分(開設學分：共同選修19學分、學校教育組分組選修18學分、科技產業組分組選修18學分、術科選修28學分)》。</t>
    <phoneticPr fontId="52" type="noConversion"/>
  </si>
  <si>
    <t>二、109學年度入學學生畢業條件如下：</t>
    <phoneticPr fontId="52" type="noConversion"/>
  </si>
  <si>
    <t>　　1.本系畢業審核學分組成中，術科學分至少需有10學分(含游泳、體適能)，外系學分審認上限10學分。</t>
  </si>
  <si>
    <t>　　2.身心障礙運動教練或裁判證/一般C級運動教練或裁判證/CPR或急救證，共計至少三張；(2)擔任身心障礙賽會活動志工時數100小時以上；(3)實習時數400小時。</t>
  </si>
  <si>
    <t>共同必修(最低應修學分數:29)</t>
  </si>
  <si>
    <t>AP00105</t>
  </si>
  <si>
    <t>適應體育概論</t>
  </si>
  <si>
    <t>AP00132</t>
  </si>
  <si>
    <t>特殊教育導論</t>
  </si>
  <si>
    <t>AP00502</t>
  </si>
  <si>
    <t>人體解剖生理學</t>
  </si>
  <si>
    <t>AP00209</t>
  </si>
  <si>
    <t>運動訓練科學導論</t>
  </si>
  <si>
    <t>AP00220</t>
  </si>
  <si>
    <t>運動學習與控制</t>
  </si>
  <si>
    <t>AP00129</t>
  </si>
  <si>
    <t>AP00465</t>
  </si>
  <si>
    <t>AP00464</t>
  </si>
  <si>
    <t>AP00223</t>
  </si>
  <si>
    <t>AP00506</t>
  </si>
  <si>
    <t>AP00443</t>
  </si>
  <si>
    <t>人類身心發展</t>
  </si>
  <si>
    <t>AP00103</t>
  </si>
  <si>
    <t>AP00134</t>
  </si>
  <si>
    <t>AP00637</t>
  </si>
  <si>
    <t>適應性身體活動評估與處方</t>
  </si>
  <si>
    <t>AP00613</t>
  </si>
  <si>
    <t>適應體育專題製作(上)</t>
  </si>
  <si>
    <t>AP00612</t>
  </si>
  <si>
    <t>適應體育專題製作(下)</t>
  </si>
  <si>
    <t>共同必修(最低應修學分數:29)學分小計</t>
  </si>
  <si>
    <t>分組必修-學校教育組必選(最低應修學分數:28)</t>
  </si>
  <si>
    <t>AP00125</t>
  </si>
  <si>
    <t>AP00602</t>
  </si>
  <si>
    <t>正向情緒行為輔導</t>
  </si>
  <si>
    <t>AP00251</t>
  </si>
  <si>
    <t>AP00257</t>
  </si>
  <si>
    <t>適應體育教學行為分析</t>
  </si>
  <si>
    <t>AP00615</t>
  </si>
  <si>
    <t>適應體育運動規則與裁判法</t>
  </si>
  <si>
    <t>AP00336</t>
  </si>
  <si>
    <t>個別化教育計畫</t>
  </si>
  <si>
    <t>AP00301</t>
  </si>
  <si>
    <t>適應體育教練學</t>
  </si>
  <si>
    <t>AP00303</t>
  </si>
  <si>
    <t>適應體育教材教法</t>
  </si>
  <si>
    <t>AP00341</t>
  </si>
  <si>
    <t>適應體育創意教學設計</t>
  </si>
  <si>
    <t>AP00335</t>
  </si>
  <si>
    <t>特殊班級經營</t>
  </si>
  <si>
    <t>AP00638</t>
  </si>
  <si>
    <t>學校教育實務操作</t>
  </si>
  <si>
    <t>AP00639</t>
  </si>
  <si>
    <t>學校教育實習</t>
  </si>
  <si>
    <t>分組必修-學校教育組必選(最低應修學分數:28)學分小計</t>
  </si>
  <si>
    <t>分組必修-科技產業組必選(最低應修學分數:28)</t>
    <phoneticPr fontId="52" type="noConversion"/>
  </si>
  <si>
    <t>AP00252</t>
  </si>
  <si>
    <t>高齡者身心健康管理</t>
  </si>
  <si>
    <t>AP00206</t>
  </si>
  <si>
    <t>運動醫學</t>
  </si>
  <si>
    <t>AP00418</t>
  </si>
  <si>
    <t>運動按摩學</t>
  </si>
  <si>
    <t>AP00497</t>
  </si>
  <si>
    <t>高齡者運動指導</t>
  </si>
  <si>
    <t>AP00337</t>
  </si>
  <si>
    <t>運動科技輔具設計</t>
  </si>
  <si>
    <t>AP00623</t>
  </si>
  <si>
    <t>個別化服務計畫</t>
  </si>
  <si>
    <t>AP00448</t>
  </si>
  <si>
    <t>早期療育與運動</t>
  </si>
  <si>
    <t>AP00333</t>
  </si>
  <si>
    <t>身心障礙者社交與溝通技巧</t>
  </si>
  <si>
    <t>AP00338</t>
  </si>
  <si>
    <t>肢體障礙之機能訓練</t>
  </si>
  <si>
    <t>AP00321</t>
  </si>
  <si>
    <t>知覺動作訓練</t>
  </si>
  <si>
    <t>AP00640</t>
  </si>
  <si>
    <t>運動照護實務操作</t>
  </si>
  <si>
    <t>AP00641</t>
  </si>
  <si>
    <t>運動照護實習</t>
  </si>
  <si>
    <t>分組必修-運動照護組必選(最低應修學分數:28)學分小計</t>
  </si>
  <si>
    <t>共同選修(最低應修學分數:0)</t>
  </si>
  <si>
    <t>手語</t>
    <phoneticPr fontId="52" type="noConversion"/>
  </si>
  <si>
    <t>AP00254</t>
  </si>
  <si>
    <t>身心障礙者性教育</t>
  </si>
  <si>
    <t>AP00259</t>
  </si>
  <si>
    <t>適應體育科技與產業概論</t>
  </si>
  <si>
    <t>AP00611</t>
  </si>
  <si>
    <t>適應體育法規與行政</t>
  </si>
  <si>
    <t>AP00253</t>
  </si>
  <si>
    <t>身心障礙者諮商理論與實務</t>
  </si>
  <si>
    <t>AP00347</t>
  </si>
  <si>
    <t>特殊教育學生評量</t>
  </si>
  <si>
    <t>AP00332</t>
  </si>
  <si>
    <t>身心障礙運動賽會管理</t>
  </si>
  <si>
    <t>適應體育服務與創業</t>
    <phoneticPr fontId="52" type="noConversion"/>
  </si>
  <si>
    <t>AP00307</t>
  </si>
  <si>
    <t>體育學研究法</t>
  </si>
  <si>
    <t>共同選修(最低應修學分數:0)學分小計</t>
  </si>
  <si>
    <t>分組選修-學校教育組(最低應修學分數:0)</t>
  </si>
  <si>
    <t>AP00409</t>
  </si>
  <si>
    <t>特殊學生親職教育</t>
  </si>
  <si>
    <t>AP00205</t>
  </si>
  <si>
    <t>教育哲學</t>
  </si>
  <si>
    <t>AP00216</t>
  </si>
  <si>
    <t>特殊需要學生休閒活動指導</t>
  </si>
  <si>
    <t>AP00603</t>
  </si>
  <si>
    <t>多重障礙認識與輔導</t>
  </si>
  <si>
    <t>AP00605</t>
  </si>
  <si>
    <t>身心障礙運動分級</t>
  </si>
  <si>
    <t>AP00204</t>
  </si>
  <si>
    <t>教學原理</t>
  </si>
  <si>
    <t>AP00201</t>
  </si>
  <si>
    <t>教育心理學</t>
  </si>
  <si>
    <t>AP00614</t>
  </si>
  <si>
    <t>適應體育教學實務管理</t>
  </si>
  <si>
    <t>AP00616</t>
  </si>
  <si>
    <t>融合式體育教學</t>
  </si>
  <si>
    <t>分組選修-學校教育組(最低應修學分數:0)學分小計</t>
  </si>
  <si>
    <t>分組選修-運動照護組(最低應修學分數:0)</t>
  </si>
  <si>
    <t>AP00485</t>
  </si>
  <si>
    <t>營養學</t>
  </si>
  <si>
    <t>AP00606</t>
  </si>
  <si>
    <t>身心障礙體適能評估與管理</t>
  </si>
  <si>
    <t>AP00258</t>
  </si>
  <si>
    <t>特殊族群疾病防治</t>
  </si>
  <si>
    <t>AP00102</t>
  </si>
  <si>
    <t>AP00463</t>
  </si>
  <si>
    <t>兒童功能性障礙與預防</t>
    <phoneticPr fontId="52" type="noConversion"/>
  </si>
  <si>
    <t>AP00334</t>
  </si>
  <si>
    <t>情緒行為障礙者之機能訓練</t>
  </si>
  <si>
    <t>AP00212</t>
  </si>
  <si>
    <t>運動傷害防護學</t>
  </si>
  <si>
    <t>AP00473</t>
  </si>
  <si>
    <t>神經系統障礙之機能訓練</t>
  </si>
  <si>
    <t>AP00346</t>
  </si>
  <si>
    <t>特殊族群動作量化與分析</t>
  </si>
  <si>
    <t>分組選修-運動照護組(最低應修學分數:0)學分小計</t>
  </si>
  <si>
    <t>一般術科選修(最低應修學分數:0)</t>
  </si>
  <si>
    <t>AP00329</t>
  </si>
  <si>
    <t>AP00636</t>
  </si>
  <si>
    <t>法式滾球</t>
  </si>
  <si>
    <t>AP00135</t>
  </si>
  <si>
    <t>排球(上)</t>
  </si>
  <si>
    <t>AP00136</t>
  </si>
  <si>
    <t>圍棋(上)</t>
  </si>
  <si>
    <t>AP00130</t>
  </si>
  <si>
    <t>特殊體育(上)</t>
  </si>
  <si>
    <t>AP00137</t>
  </si>
  <si>
    <t>排球(下)</t>
  </si>
  <si>
    <t>AP00138</t>
  </si>
  <si>
    <t>圍棋(下)</t>
  </si>
  <si>
    <t>AP00131</t>
  </si>
  <si>
    <t>特殊體育(下)</t>
  </si>
  <si>
    <t>AP00228</t>
  </si>
  <si>
    <t>有氧舞蹈</t>
  </si>
  <si>
    <t>AP00607</t>
  </si>
  <si>
    <t>飛盤</t>
  </si>
  <si>
    <t>AP00233</t>
  </si>
  <si>
    <t>AP00118</t>
  </si>
  <si>
    <t>AP00330</t>
  </si>
  <si>
    <t>AP00439</t>
  </si>
  <si>
    <t>團康活動</t>
  </si>
  <si>
    <t>AP00435</t>
  </si>
  <si>
    <t>一般術科選修(最低應修學分數:0)學分小計</t>
  </si>
  <si>
    <t>專業術科選修(最低應修學分數:0)</t>
  </si>
  <si>
    <t>AP00237</t>
  </si>
  <si>
    <t>輪椅籃球</t>
  </si>
  <si>
    <t>AP00127</t>
  </si>
  <si>
    <t>特奧運動</t>
  </si>
  <si>
    <t>AP00236</t>
  </si>
  <si>
    <t>輪椅舞蹈</t>
  </si>
  <si>
    <t>AP00133</t>
  </si>
  <si>
    <t>帕拉林匹克運動</t>
  </si>
  <si>
    <t>AP00461</t>
  </si>
  <si>
    <t>坐地排球</t>
  </si>
  <si>
    <t>AP00238</t>
  </si>
  <si>
    <t>輪椅網球</t>
  </si>
  <si>
    <t>AP00255</t>
  </si>
  <si>
    <t>身心障礙滾球</t>
  </si>
  <si>
    <t>AP00243</t>
  </si>
  <si>
    <t>盲人門球</t>
  </si>
  <si>
    <t>AP00604</t>
  </si>
  <si>
    <t>身心障礙水上運動</t>
  </si>
  <si>
    <t>AP00345</t>
  </si>
  <si>
    <t>輪椅羽球</t>
  </si>
  <si>
    <t>AP00242</t>
  </si>
  <si>
    <t>盲人棒球</t>
  </si>
  <si>
    <t>AP00344</t>
  </si>
  <si>
    <t>馬匹輔助教育與治療</t>
  </si>
  <si>
    <t>AP00610</t>
  </si>
  <si>
    <t>輪椅桌球</t>
  </si>
  <si>
    <t>專業術科選修(最低應修學分數:0)學分小計</t>
  </si>
  <si>
    <t>國立體育大學 332A-適應體育學系(適體碩)課程內容計畫表( 學制：碩士班 )</t>
  </si>
  <si>
    <t>（本課程為109學年度入學一年級新生適用）</t>
    <phoneticPr fontId="52" type="noConversion"/>
  </si>
  <si>
    <t>一、本所畢業學分為30學分（共同必修：10學分；選修：30學分)，不含碩士論文6學分。</t>
  </si>
  <si>
    <t>二、在學期間，應至少參加學術會議(研討會)2場次，以及至少3場次之碩士以上學位論文計畫發表或學位考試之參加證明。</t>
  </si>
  <si>
    <t>三、在學期間，應公開發表於適應體育相關領域學術期刊和研討會至少各1篇之論文。</t>
  </si>
  <si>
    <t>SL00030</t>
  </si>
  <si>
    <t>質性研究</t>
  </si>
  <si>
    <t>SL00081</t>
  </si>
  <si>
    <t>論文寫作與格式</t>
  </si>
  <si>
    <t>SL00068</t>
  </si>
  <si>
    <t>專題研討(一)</t>
  </si>
  <si>
    <t>SL00084</t>
  </si>
  <si>
    <t>論文寫作指導(一)</t>
  </si>
  <si>
    <t>SL00069</t>
  </si>
  <si>
    <t>專題研討(二)</t>
  </si>
  <si>
    <t>SL00085</t>
  </si>
  <si>
    <t>論文寫作指導(二)</t>
  </si>
  <si>
    <t>共同選修</t>
    <phoneticPr fontId="52" type="noConversion"/>
  </si>
  <si>
    <t>SL00083</t>
  </si>
  <si>
    <t>適應身體活動發展趨勢研究</t>
  </si>
  <si>
    <t>SL00029</t>
  </si>
  <si>
    <t>單一受試研究法</t>
  </si>
  <si>
    <t>SL00005</t>
  </si>
  <si>
    <t>高級統計學</t>
  </si>
  <si>
    <t>SL00027</t>
  </si>
  <si>
    <t>肢體與多重障礙運動與休閒研究</t>
  </si>
  <si>
    <t>SL00040</t>
  </si>
  <si>
    <t>適應體育研究</t>
  </si>
  <si>
    <t>SL00025</t>
  </si>
  <si>
    <t>智能障礙運動與休閒研究</t>
  </si>
  <si>
    <t>SL00070</t>
  </si>
  <si>
    <t>感官障礙運動與休閒研究</t>
  </si>
  <si>
    <t>SL00051</t>
  </si>
  <si>
    <t>特殊族群運動心理學研究</t>
  </si>
  <si>
    <t>SL00073</t>
  </si>
  <si>
    <t>適應體育教學行為觀察分析研究</t>
  </si>
  <si>
    <t>SL00082</t>
  </si>
  <si>
    <t>適應體育課程與教學研究</t>
  </si>
  <si>
    <t>SL00066</t>
  </si>
  <si>
    <t>適應體育行政與管理研究</t>
  </si>
  <si>
    <t>SL00067</t>
  </si>
  <si>
    <t>融合式體育教學研究</t>
  </si>
  <si>
    <t>SL00053</t>
  </si>
  <si>
    <t>身心障礙身體文化研究</t>
  </si>
  <si>
    <t>SL00059</t>
  </si>
  <si>
    <t>特殊族群運動醫學研究</t>
  </si>
  <si>
    <t>SL00052</t>
  </si>
  <si>
    <t>特殊族群健康體適能管理</t>
  </si>
  <si>
    <t>SL00061</t>
  </si>
  <si>
    <t>特殊族群運動診斷與處方研究</t>
  </si>
  <si>
    <t>SL00074</t>
  </si>
  <si>
    <t>特殊族群運動生理學研究</t>
  </si>
  <si>
    <t>SL00078</t>
  </si>
  <si>
    <t>身心障礙運動學習與控制研究</t>
  </si>
  <si>
    <t>SL00079</t>
  </si>
  <si>
    <t>早期療育與動作教育研究</t>
  </si>
  <si>
    <t>共同選修學分小計</t>
  </si>
  <si>
    <t>108年5月13日107學年度第2學期校課程委員會議通過</t>
    <phoneticPr fontId="52" type="noConversion"/>
  </si>
  <si>
    <t>一、完成至少128學分之課程修習，並符合必修課程、術科課程等相關規定，以及通過專業證照指標之畢業門檻。</t>
    <phoneticPr fontId="52" type="noConversion"/>
  </si>
  <si>
    <t>(1)必修課程20學分。</t>
    <phoneticPr fontId="52" type="noConversion"/>
  </si>
  <si>
    <t>(2)術科課程至少取得10學分。</t>
    <phoneticPr fontId="52" type="noConversion"/>
  </si>
  <si>
    <t>(3)通識課程28學分。</t>
  </si>
  <si>
    <t>(4)畢業前須取得規定之族語、外語或運動相關證照。</t>
    <phoneticPr fontId="52" type="noConversion"/>
  </si>
  <si>
    <t>科目類別Catrgoty</t>
    <phoneticPr fontId="52" type="noConversion"/>
  </si>
  <si>
    <t>課號           Course Code</t>
    <phoneticPr fontId="52" type="noConversion"/>
  </si>
  <si>
    <t>學分數Credits</t>
    <phoneticPr fontId="52" type="noConversion"/>
  </si>
  <si>
    <t>備註                                                                       Remarks</t>
    <phoneticPr fontId="52" type="noConversion"/>
  </si>
  <si>
    <t>Freshman</t>
    <phoneticPr fontId="52" type="noConversion"/>
  </si>
  <si>
    <t>IP00100</t>
    <phoneticPr fontId="52" type="noConversion"/>
  </si>
  <si>
    <t>服務學習                                                                         Service Learning</t>
    <phoneticPr fontId="52" type="noConversion"/>
  </si>
  <si>
    <t>IP00101</t>
  </si>
  <si>
    <t>原住民族政策與法規                                                               Policy and Laws of Indigenous</t>
    <phoneticPr fontId="52" type="noConversion"/>
  </si>
  <si>
    <t>IP00102</t>
  </si>
  <si>
    <t>臺灣原住民族社會與文化                                                      Society and Culture of Taiwanese Indigenous</t>
    <phoneticPr fontId="52" type="noConversion"/>
  </si>
  <si>
    <t>IP00103</t>
  </si>
  <si>
    <t>運動教育學                                                           Sport Education</t>
    <phoneticPr fontId="52" type="noConversion"/>
  </si>
  <si>
    <t>IP00104</t>
  </si>
  <si>
    <t>幼兒體育                                                                                     Sport Activities for Infants</t>
    <phoneticPr fontId="52" type="noConversion"/>
  </si>
  <si>
    <t>IP00105</t>
  </si>
  <si>
    <t>安全教育與急救                                                         Safe Education and First Aid</t>
    <phoneticPr fontId="52" type="noConversion"/>
  </si>
  <si>
    <t>IP00106</t>
  </si>
  <si>
    <t>運動行銷                                                               Sport Marketing</t>
    <phoneticPr fontId="52" type="noConversion"/>
  </si>
  <si>
    <t>IP00107</t>
  </si>
  <si>
    <t>運動競賽制度                                                         Systems in Sport Competition</t>
    <phoneticPr fontId="52" type="noConversion"/>
  </si>
  <si>
    <t>IP00505</t>
    <phoneticPr fontId="52" type="noConversion"/>
  </si>
  <si>
    <t xml:space="preserve">游泳(1)                                                                                 Swimming(1)  </t>
    <phoneticPr fontId="52" type="noConversion"/>
  </si>
  <si>
    <t>IP00502</t>
    <phoneticPr fontId="52" type="noConversion"/>
  </si>
  <si>
    <t xml:space="preserve">體適能                                                                                  Physical Fitness </t>
    <phoneticPr fontId="52" type="noConversion"/>
  </si>
  <si>
    <t>IP00108</t>
    <phoneticPr fontId="52" type="noConversion"/>
  </si>
  <si>
    <t>畢業專題製作                                                       Graduation Project</t>
    <phoneticPr fontId="52" type="noConversion"/>
  </si>
  <si>
    <t>基礎課程學群</t>
    <phoneticPr fontId="52" type="noConversion"/>
  </si>
  <si>
    <t>IP00109</t>
    <phoneticPr fontId="52" type="noConversion"/>
  </si>
  <si>
    <t>運動觀光                                                             Sport Tourism</t>
    <phoneticPr fontId="52" type="noConversion"/>
  </si>
  <si>
    <t>IP00110</t>
  </si>
  <si>
    <t xml:space="preserve">導遊領隊實務                                                                  Practice of Guide Leader                                    </t>
    <phoneticPr fontId="52" type="noConversion"/>
  </si>
  <si>
    <t>IP00111</t>
  </si>
  <si>
    <t>體驗與冒險教育                                                Experiential and Adventure Education</t>
    <phoneticPr fontId="52" type="noConversion"/>
  </si>
  <si>
    <t>IP00112</t>
  </si>
  <si>
    <t>戶外冒險領導與旅遊                                                                        Outdoor Adventure Guiding and Tourism</t>
    <phoneticPr fontId="52" type="noConversion"/>
  </si>
  <si>
    <t>IP00113</t>
  </si>
  <si>
    <t>休閒與遊憩概論                                                              Introduction to Leisure and Recreation</t>
    <phoneticPr fontId="52" type="noConversion"/>
  </si>
  <si>
    <t>IP00114</t>
  </si>
  <si>
    <t>基礎攝影與影像製作                                                               Basic Photography and Video Production</t>
    <phoneticPr fontId="52" type="noConversion"/>
  </si>
  <si>
    <t>IP00115</t>
  </si>
  <si>
    <t>活動企畫與設計                                                            Activity Programming and Design</t>
    <phoneticPr fontId="52" type="noConversion"/>
  </si>
  <si>
    <t>IP00116</t>
  </si>
  <si>
    <t>運動賽會概論                                                               Introduction to Sport Competition</t>
    <phoneticPr fontId="52" type="noConversion"/>
  </si>
  <si>
    <t>IP00117</t>
  </si>
  <si>
    <t>運動裁判法                                                          Officiating in Sports</t>
    <phoneticPr fontId="52" type="noConversion"/>
  </si>
  <si>
    <t>IP00118</t>
  </si>
  <si>
    <t>運動賽會規劃                                                           Programming of Sport Events</t>
    <phoneticPr fontId="52" type="noConversion"/>
  </si>
  <si>
    <t>IP00119</t>
  </si>
  <si>
    <t>賽會風險管理                                                                        Risk Management of Sport Events</t>
    <phoneticPr fontId="52" type="noConversion"/>
  </si>
  <si>
    <t>IP00120</t>
  </si>
  <si>
    <t>奧林匹克活動與教育                                                   Olympic Activity and Education</t>
    <phoneticPr fontId="52" type="noConversion"/>
  </si>
  <si>
    <t>基礎課程學群學分小計</t>
    <phoneticPr fontId="52" type="noConversion"/>
  </si>
  <si>
    <t>原住民族文化知識學群</t>
    <phoneticPr fontId="52" type="noConversion"/>
  </si>
  <si>
    <t>IP00200</t>
    <phoneticPr fontId="52" type="noConversion"/>
  </si>
  <si>
    <t>原住民族發展與實務規畫                                           Developing and Practical Planning for Indigenous</t>
    <phoneticPr fontId="52" type="noConversion"/>
  </si>
  <si>
    <t>IP00201</t>
  </si>
  <si>
    <t>原住民族部落觀光與行銷                                                  Tribal Tourism and Marketing for Indigenous</t>
    <phoneticPr fontId="52" type="noConversion"/>
  </si>
  <si>
    <t>IP00202</t>
  </si>
  <si>
    <t>原住民族部落田野調查                                                   Tribal Field Research of Indigenous</t>
    <phoneticPr fontId="52" type="noConversion"/>
  </si>
  <si>
    <t>IP00203</t>
  </si>
  <si>
    <t>原住民族部落健康營造                                                   Tribal Health Promotion of Indigenous</t>
    <phoneticPr fontId="52" type="noConversion"/>
  </si>
  <si>
    <t>IP00204</t>
  </si>
  <si>
    <t xml:space="preserve">當代原住民族體育議題                                                Indigenous Physical Education issues in Contemporary                                     </t>
    <phoneticPr fontId="52" type="noConversion"/>
  </si>
  <si>
    <t>IP00205</t>
  </si>
  <si>
    <t>原住民族藝術推廣                                                              Art Promotion of Indigenous</t>
    <phoneticPr fontId="52" type="noConversion"/>
  </si>
  <si>
    <t>IP00206</t>
  </si>
  <si>
    <t>部落文化與終身學習(1)                                                        Tribal Culture and Life-Long Learning(1)</t>
    <phoneticPr fontId="52" type="noConversion"/>
  </si>
  <si>
    <t>IP00207</t>
  </si>
  <si>
    <t>部落文化與終身學習(2)                                                        Tribal Culture and Life-Long Learning(2)</t>
    <phoneticPr fontId="52" type="noConversion"/>
  </si>
  <si>
    <t>IP00208</t>
  </si>
  <si>
    <t xml:space="preserve">無痕山林                                                             Leave No Trace </t>
    <phoneticPr fontId="52" type="noConversion"/>
  </si>
  <si>
    <t>IP00209</t>
  </si>
  <si>
    <t>原住民族活動規劃                                                        Programming of Indigenous Activities</t>
    <phoneticPr fontId="52" type="noConversion"/>
  </si>
  <si>
    <t>IP00210</t>
  </si>
  <si>
    <t>原住民族運動賽會實務(1)                                                            Practicum of Indigenous Sport Events(1)</t>
    <phoneticPr fontId="52" type="noConversion"/>
  </si>
  <si>
    <t>IP00211</t>
  </si>
  <si>
    <t>原住民族運動賽會實務(2)                                                         Practicum of Indigenous Sport Events(2)</t>
    <phoneticPr fontId="52" type="noConversion"/>
  </si>
  <si>
    <t>IP00212</t>
  </si>
  <si>
    <t>原住民族樂舞(1)                                                              Indigenous Performance Music and Dance(1)</t>
    <phoneticPr fontId="52" type="noConversion"/>
  </si>
  <si>
    <t>IP00213</t>
  </si>
  <si>
    <t>原住民族樂舞(2)                                                                    Indigenous Performance Music and Dance(2)</t>
    <phoneticPr fontId="52" type="noConversion"/>
  </si>
  <si>
    <t>原住民族文化知識學群學分小計</t>
    <phoneticPr fontId="52" type="noConversion"/>
  </si>
  <si>
    <t>幼兒體育推廣與指導學群</t>
    <phoneticPr fontId="52" type="noConversion"/>
  </si>
  <si>
    <t>IP00300</t>
    <phoneticPr fontId="52" type="noConversion"/>
  </si>
  <si>
    <t>幼兒動作教育                                                                     Movement Education</t>
    <phoneticPr fontId="52" type="noConversion"/>
  </si>
  <si>
    <t>IP00301</t>
  </si>
  <si>
    <t xml:space="preserve">幼兒身心發展                                                                 Development of Body and Mind for Infants </t>
    <phoneticPr fontId="52" type="noConversion"/>
  </si>
  <si>
    <t>IP00302</t>
  </si>
  <si>
    <t>健身運動與孩童認知功能                                                         Exercise and cognitive function for child</t>
    <phoneticPr fontId="52" type="noConversion"/>
  </si>
  <si>
    <t>IP00303</t>
  </si>
  <si>
    <t>幼兒創造力思考教學                                                               Teaching Strategy in Creative Thinking</t>
    <phoneticPr fontId="52" type="noConversion"/>
  </si>
  <si>
    <t>IP00304</t>
  </si>
  <si>
    <t>幼兒運動遊戲                                                                   Activities and Games for Infants</t>
    <phoneticPr fontId="52" type="noConversion"/>
  </si>
  <si>
    <t>IP00305</t>
  </si>
  <si>
    <t>幼兒體育俱樂部經營管理                                                          Kids Sports Club Management</t>
    <phoneticPr fontId="52" type="noConversion"/>
  </si>
  <si>
    <t>IP00306</t>
  </si>
  <si>
    <t>IP00307</t>
  </si>
  <si>
    <t>幼兒活動設計                                                                    Activicies Design for Children</t>
    <phoneticPr fontId="52" type="noConversion"/>
  </si>
  <si>
    <t>IP00308</t>
  </si>
  <si>
    <t>IP00309</t>
  </si>
  <si>
    <t>幼兒體育實作(1)                                                                   Practice in Sport Activities for Infants(1)</t>
    <phoneticPr fontId="52" type="noConversion"/>
  </si>
  <si>
    <t>IP00310</t>
  </si>
  <si>
    <t>幼兒體育實作(2)                                                                    Practice in Sport Activities for Infants(2)</t>
    <phoneticPr fontId="52" type="noConversion"/>
  </si>
  <si>
    <t>IP00311</t>
  </si>
  <si>
    <t>幼兒體育實作(3)                                                                                                        Practice in Sport Activities for Infants(3)</t>
    <phoneticPr fontId="52" type="noConversion"/>
  </si>
  <si>
    <t>IP00312</t>
  </si>
  <si>
    <t>幼兒體育實作(4)                                                                  Practice in Sport Activities for Infants(4)</t>
    <phoneticPr fontId="52" type="noConversion"/>
  </si>
  <si>
    <t>幼兒體育推廣與指導學群學分小計</t>
    <phoneticPr fontId="52" type="noConversion"/>
  </si>
  <si>
    <t>運動健康照顧專業學群</t>
    <phoneticPr fontId="52" type="noConversion"/>
  </si>
  <si>
    <t>IP00400</t>
    <phoneticPr fontId="52" type="noConversion"/>
  </si>
  <si>
    <t xml:space="preserve">解剖生理學                                                                               Human Physiological Anatomy </t>
    <phoneticPr fontId="52" type="noConversion"/>
  </si>
  <si>
    <t>IP00401</t>
  </si>
  <si>
    <t>老人保健學                                                                               Health for the Elderly</t>
    <phoneticPr fontId="52" type="noConversion"/>
  </si>
  <si>
    <t>IP00402</t>
  </si>
  <si>
    <t>老人跌倒與預防                                                                   Fall Prevention in Older Adults</t>
    <phoneticPr fontId="52" type="noConversion"/>
  </si>
  <si>
    <t>IP00403</t>
  </si>
  <si>
    <t>運動傷害防護學                                                                    Care Prevention of Athletic Injuries</t>
    <phoneticPr fontId="52" type="noConversion"/>
  </si>
  <si>
    <t>IP00404</t>
  </si>
  <si>
    <t xml:space="preserve">體適能與運動處方                                                                         Physical Fitness and Prescription </t>
    <phoneticPr fontId="52" type="noConversion"/>
  </si>
  <si>
    <t>IP00405</t>
  </si>
  <si>
    <t>運動按摩學                                                                         Sports Massage</t>
    <phoneticPr fontId="52" type="noConversion"/>
  </si>
  <si>
    <t>IP00406</t>
  </si>
  <si>
    <t>徒手保健手法                                                                     Manual Techniques of Health Protection</t>
    <phoneticPr fontId="52" type="noConversion"/>
  </si>
  <si>
    <t>IP00407</t>
  </si>
  <si>
    <t>長期照顧概論                                                                        Long-term Care</t>
    <phoneticPr fontId="52" type="noConversion"/>
  </si>
  <si>
    <t>IP00408</t>
  </si>
  <si>
    <t>高齡者營養保健                                                                                      Nutrition and Health for Older Adults</t>
    <phoneticPr fontId="52" type="noConversion"/>
  </si>
  <si>
    <t>IP00409</t>
  </si>
  <si>
    <t>高齡者功能性體適能                                                             Functional Fitness for Older Adults</t>
    <phoneticPr fontId="52" type="noConversion"/>
  </si>
  <si>
    <t>IP00410</t>
  </si>
  <si>
    <t>健康產業創新服務                                                                     Innovative service of Health Industry</t>
    <phoneticPr fontId="52" type="noConversion"/>
  </si>
  <si>
    <t>IP00411</t>
  </si>
  <si>
    <t>運動健康照顧實作(1)                                                                  Practicum of Athletic Health Care(1)</t>
    <phoneticPr fontId="52" type="noConversion"/>
  </si>
  <si>
    <t>IP00412</t>
  </si>
  <si>
    <t>運動健康照顧實作(2)                                                               Practicum of Athletic Health Care(2)</t>
    <phoneticPr fontId="52" type="noConversion"/>
  </si>
  <si>
    <t>IP00413</t>
  </si>
  <si>
    <t>運動健康照顧實作(3)                                                               Practicum of Athletic Health Care(3)</t>
    <phoneticPr fontId="52" type="noConversion"/>
  </si>
  <si>
    <t>IP00414</t>
  </si>
  <si>
    <t>運動健康照顧實作(4)                                                              Practicum of Athletic Health Care(4)</t>
    <phoneticPr fontId="52" type="noConversion"/>
  </si>
  <si>
    <t>運動健康照顧專業學群學分小計</t>
    <phoneticPr fontId="52" type="noConversion"/>
  </si>
  <si>
    <t>IP00500</t>
    <phoneticPr fontId="52" type="noConversion"/>
  </si>
  <si>
    <t>幼兒律動                                                                           Physical Fitness and Games for Infants</t>
    <phoneticPr fontId="52" type="noConversion"/>
  </si>
  <si>
    <t>IP00501</t>
  </si>
  <si>
    <t>幼兒律動創作                                                                    Innovation Dance of Children</t>
    <phoneticPr fontId="52" type="noConversion"/>
  </si>
  <si>
    <t>體育術科學群</t>
    <phoneticPr fontId="52" type="noConversion"/>
  </si>
  <si>
    <t>IP00503</t>
    <phoneticPr fontId="52" type="noConversion"/>
  </si>
  <si>
    <t xml:space="preserve">田徑(1)                                                                            Track and Field(1) </t>
    <phoneticPr fontId="52" type="noConversion"/>
  </si>
  <si>
    <t>IP00504</t>
  </si>
  <si>
    <t xml:space="preserve">田徑(2)                                                                           Track and Field(2) </t>
    <phoneticPr fontId="52" type="noConversion"/>
  </si>
  <si>
    <t>IP00506</t>
    <phoneticPr fontId="52" type="noConversion"/>
  </si>
  <si>
    <t xml:space="preserve">游泳(2)                                                                          Swimming(2) </t>
    <phoneticPr fontId="52" type="noConversion"/>
  </si>
  <si>
    <t>IP00507</t>
  </si>
  <si>
    <t xml:space="preserve">舞蹈(1)                                                                                 Dance(1) </t>
    <phoneticPr fontId="52" type="noConversion"/>
  </si>
  <si>
    <t>IP00508</t>
  </si>
  <si>
    <t xml:space="preserve">舞蹈(2)                                                                         Dance(2) </t>
    <phoneticPr fontId="52" type="noConversion"/>
  </si>
  <si>
    <t>IP00509</t>
  </si>
  <si>
    <t>桌球(1)                                                                           Table Tennis(1)</t>
    <phoneticPr fontId="52" type="noConversion"/>
  </si>
  <si>
    <t>IP00510</t>
  </si>
  <si>
    <t>桌球(2)                                                                       Table Tennis(2)</t>
    <phoneticPr fontId="52" type="noConversion"/>
  </si>
  <si>
    <t>IP00511</t>
  </si>
  <si>
    <t>羽球(1)                                                                             Badminton(1)</t>
    <phoneticPr fontId="52" type="noConversion"/>
  </si>
  <si>
    <t>IP00512</t>
  </si>
  <si>
    <t>羽球(2)                                                                             Badminton(2)</t>
    <phoneticPr fontId="52" type="noConversion"/>
  </si>
  <si>
    <t>IP00513</t>
  </si>
  <si>
    <t>籃球(1)                                                                                           Basketball(1)</t>
    <phoneticPr fontId="52" type="noConversion"/>
  </si>
  <si>
    <t>IP00514</t>
  </si>
  <si>
    <t>籃球(2)                                                                          Basketball(2)</t>
    <phoneticPr fontId="52" type="noConversion"/>
  </si>
  <si>
    <t>IP00515</t>
  </si>
  <si>
    <t>排球(1)                                                                                Volleyball(1)</t>
    <phoneticPr fontId="52" type="noConversion"/>
  </si>
  <si>
    <t>IP00516</t>
  </si>
  <si>
    <t>排球(2)                                                                         Volleyball(2)</t>
    <phoneticPr fontId="52" type="noConversion"/>
  </si>
  <si>
    <t>IP00517</t>
  </si>
  <si>
    <t xml:space="preserve">體操(1)                                                                             Gymnastics(1)  </t>
    <phoneticPr fontId="52" type="noConversion"/>
  </si>
  <si>
    <t>IP00518</t>
  </si>
  <si>
    <t xml:space="preserve">體操(2)                                                                           Gymnastics(2) </t>
    <phoneticPr fontId="52" type="noConversion"/>
  </si>
  <si>
    <t>IP00519</t>
  </si>
  <si>
    <t>足球(1)                                                                             Soccer(1)</t>
    <phoneticPr fontId="52" type="noConversion"/>
  </si>
  <si>
    <t>IP00520</t>
  </si>
  <si>
    <t>足球(2)                                                                            Soccer(2)</t>
    <phoneticPr fontId="52" type="noConversion"/>
  </si>
  <si>
    <t>IP00521</t>
  </si>
  <si>
    <t>棒壘球(1)                                                                         Baseball and Softball(1)</t>
    <phoneticPr fontId="52" type="noConversion"/>
  </si>
  <si>
    <t>IP00522</t>
  </si>
  <si>
    <t>棒壘球(2)                                                                            Baseball and Softball(2)</t>
    <phoneticPr fontId="52" type="noConversion"/>
  </si>
  <si>
    <t>IP00523</t>
  </si>
  <si>
    <t>網球(1)                                                                         Tennis(1)</t>
    <phoneticPr fontId="52" type="noConversion"/>
  </si>
  <si>
    <t>IP00524</t>
  </si>
  <si>
    <t>網球(2)                                                                            Tennis(2)</t>
    <phoneticPr fontId="52" type="noConversion"/>
  </si>
  <si>
    <t>IP00525</t>
  </si>
  <si>
    <t>新運動(1)                                                                           New sport(1)</t>
    <phoneticPr fontId="52" type="noConversion"/>
  </si>
  <si>
    <t>IP00526</t>
  </si>
  <si>
    <t>新運動(2)                                                                                                   New sport(2)</t>
    <phoneticPr fontId="52" type="noConversion"/>
  </si>
  <si>
    <t>IP00527</t>
  </si>
  <si>
    <t>定向越野                                                                                                            Orienteering</t>
    <phoneticPr fontId="52" type="noConversion"/>
  </si>
  <si>
    <t>IP00528</t>
  </si>
  <si>
    <t>傳統射箭                                                                           Traditional Archery</t>
    <phoneticPr fontId="52" type="noConversion"/>
  </si>
  <si>
    <t>IP00529</t>
  </si>
  <si>
    <t>跆拳道                                                                                                 Taekwondo</t>
    <phoneticPr fontId="52" type="noConversion"/>
  </si>
  <si>
    <t>IP00530</t>
  </si>
  <si>
    <t>防身術                                                                                      Self-defense</t>
    <phoneticPr fontId="52" type="noConversion"/>
  </si>
  <si>
    <t>體育術科學群學分小計</t>
    <phoneticPr fontId="52" type="noConversion"/>
  </si>
  <si>
    <r>
      <t xml:space="preserve">國立體育大學 </t>
    </r>
    <r>
      <rPr>
        <b/>
        <sz val="18"/>
        <rFont val="標楷體"/>
        <family val="4"/>
        <charset val="136"/>
      </rPr>
      <t>309A-</t>
    </r>
    <r>
      <rPr>
        <b/>
        <sz val="18"/>
        <color theme="1"/>
        <rFont val="標楷體"/>
        <family val="4"/>
        <charset val="136"/>
      </rPr>
      <t>體育學院體育推廣原住民專班(原民專班)課程內容計畫表( 學制：學士班 )</t>
    </r>
    <phoneticPr fontId="52" type="noConversion"/>
  </si>
  <si>
    <r>
      <rPr>
        <sz val="18"/>
        <color rgb="FFFF0000"/>
        <rFont val="Wingdings 2"/>
        <family val="4"/>
        <charset val="2"/>
      </rPr>
      <t>³</t>
    </r>
    <r>
      <rPr>
        <sz val="18"/>
        <color rgb="FFFF0000"/>
        <rFont val="標楷體"/>
        <family val="4"/>
        <charset val="136"/>
      </rPr>
      <t>本課程自109學年度入學一年級新生適用</t>
    </r>
    <phoneticPr fontId="52" type="noConversion"/>
  </si>
  <si>
    <t>幼兒運動遊戲創作                                                              Advanced Studies in Creative Activities and Games for Infants</t>
    <phoneticPr fontId="52" type="noConversion"/>
  </si>
  <si>
    <t>幼兒運動遊戲課程設計                                                              Programming Curriculum in Activities and Games for Infants</t>
    <phoneticPr fontId="52" type="noConversion"/>
  </si>
  <si>
    <r>
      <t>國立體育大學 500A-體育研究所(體研所)課程內容計畫表( 學制：</t>
    </r>
    <r>
      <rPr>
        <sz val="10"/>
        <color rgb="FFFF0000"/>
        <rFont val="PMingLiu"/>
        <family val="1"/>
        <charset val="136"/>
      </rPr>
      <t>博士班</t>
    </r>
    <r>
      <rPr>
        <sz val="10"/>
        <color rgb="FF000000"/>
        <rFont val="PMingLiu"/>
        <family val="1"/>
        <charset val="136"/>
      </rPr>
      <t xml:space="preserve"> )</t>
    </r>
    <phoneticPr fontId="88" type="noConversion"/>
  </si>
  <si>
    <t>本所畢業學分為36學分（通識：0學分；共同必修：0學分；分組必修:0學分；選修:36學分) 　　　　　　　　　（本課程自109學年度起實施）</t>
    <phoneticPr fontId="88" type="noConversion"/>
  </si>
  <si>
    <t>學分數</t>
    <phoneticPr fontId="88" type="noConversion"/>
  </si>
  <si>
    <t>Credits</t>
    <phoneticPr fontId="88" type="noConversion"/>
  </si>
  <si>
    <t>GP00645</t>
  </si>
  <si>
    <t>運動動機心理學專題討論</t>
  </si>
  <si>
    <t>隔年開課</t>
  </si>
  <si>
    <t>GP00648</t>
  </si>
  <si>
    <t>應用運動心理學專題討論</t>
  </si>
  <si>
    <t>GP00644</t>
  </si>
  <si>
    <t>運動心理測驗與評量專題討論</t>
  </si>
  <si>
    <t>GP00646</t>
  </si>
  <si>
    <t>運動社會心理學專題討論</t>
  </si>
  <si>
    <t>GP00651</t>
  </si>
  <si>
    <t>運動心理文獻分析專題討論</t>
  </si>
  <si>
    <t>GP00655</t>
  </si>
  <si>
    <t>運動心理學質性方法專題討論</t>
  </si>
  <si>
    <t>GP00663</t>
  </si>
  <si>
    <t>健身運動心理學專題討論</t>
  </si>
  <si>
    <t>GP00647</t>
  </si>
  <si>
    <t>運動人格心理學專題討論</t>
    <phoneticPr fontId="88" type="noConversion"/>
  </si>
  <si>
    <t>GP00621</t>
  </si>
  <si>
    <t>體育課程專題討論</t>
  </si>
  <si>
    <t>GP00633</t>
  </si>
  <si>
    <t>運動教育方法學專題討論</t>
  </si>
  <si>
    <t>GP00671</t>
  </si>
  <si>
    <t>體育教學專題討論</t>
  </si>
  <si>
    <t>GP00674</t>
  </si>
  <si>
    <t>學校體育經營與評鑑專題討論</t>
  </si>
  <si>
    <t>GP00677</t>
  </si>
  <si>
    <t>體育教師專業與發展專題討論</t>
    <phoneticPr fontId="88" type="noConversion"/>
  </si>
  <si>
    <t>GP00680</t>
  </si>
  <si>
    <t>運動教育學專題討論</t>
  </si>
  <si>
    <t>GP00678</t>
  </si>
  <si>
    <t>適應體育專題討論</t>
  </si>
  <si>
    <t>GP00679</t>
  </si>
  <si>
    <t>適應體育發展趨勢專題討論</t>
  </si>
  <si>
    <t>GP00681</t>
  </si>
  <si>
    <t>幼兒體育課程的學習準則與教學要領專題討論</t>
    <phoneticPr fontId="88" type="noConversion"/>
  </si>
  <si>
    <t>GP00690</t>
  </si>
  <si>
    <t>運動推廣專題討論</t>
  </si>
  <si>
    <t>隔年開課</t>
    <phoneticPr fontId="88" type="noConversion"/>
  </si>
  <si>
    <t>GP00682</t>
  </si>
  <si>
    <t>運動創新專題討論</t>
  </si>
  <si>
    <t>GP00683</t>
  </si>
  <si>
    <t>奧林匹克與運動教育專題討論</t>
  </si>
  <si>
    <t>GP00684</t>
  </si>
  <si>
    <t>體適能教育專題討論</t>
  </si>
  <si>
    <t>GP00675</t>
  </si>
  <si>
    <t>運動與媒體專題討論</t>
  </si>
  <si>
    <t>GP00653</t>
  </si>
  <si>
    <t>運動哲學專題討論</t>
  </si>
  <si>
    <t>GP00654</t>
  </si>
  <si>
    <t>運動社會學專題討論</t>
  </si>
  <si>
    <t>GP00658</t>
  </si>
  <si>
    <t>體育發展趨勢專題討論</t>
  </si>
  <si>
    <t>GP00664</t>
  </si>
  <si>
    <t>運動與後殖民專題討論</t>
  </si>
  <si>
    <t>GP00666</t>
  </si>
  <si>
    <t>運動歷史社會學專題討論</t>
    <phoneticPr fontId="88" type="noConversion"/>
  </si>
  <si>
    <t>GP00670</t>
  </si>
  <si>
    <t>運動與國際關係專題討論</t>
  </si>
  <si>
    <t>GP00672</t>
  </si>
  <si>
    <t>運動與政治專題討論</t>
  </si>
  <si>
    <t>GP00673</t>
  </si>
  <si>
    <t>運動與馬克思專題討論</t>
    <phoneticPr fontId="88" type="noConversion"/>
  </si>
  <si>
    <t>GP00676</t>
  </si>
  <si>
    <t>運動與文化研究專題討論</t>
  </si>
  <si>
    <t>GP00640</t>
  </si>
  <si>
    <t>獨立研究</t>
  </si>
  <si>
    <t>GP00685</t>
    <phoneticPr fontId="88" type="noConversion"/>
  </si>
  <si>
    <t>黑格爾學說與運動社會學</t>
  </si>
  <si>
    <t>GP00686</t>
    <phoneticPr fontId="88" type="noConversion"/>
  </si>
  <si>
    <t>多變量統計分析</t>
    <phoneticPr fontId="88" type="noConversion"/>
  </si>
  <si>
    <t>博、碩合開</t>
    <phoneticPr fontId="88" type="noConversion"/>
  </si>
  <si>
    <t>GP00687</t>
    <phoneticPr fontId="88" type="noConversion"/>
  </si>
  <si>
    <t>體育行動研究方法與實務專題討論</t>
    <phoneticPr fontId="88" type="noConversion"/>
  </si>
  <si>
    <t xml:space="preserve"> </t>
    <phoneticPr fontId="88" type="noConversion"/>
  </si>
  <si>
    <t>GP00688</t>
    <phoneticPr fontId="88" type="noConversion"/>
  </si>
  <si>
    <t>運動教育書報專題討論研究(一)</t>
    <phoneticPr fontId="88" type="noConversion"/>
  </si>
  <si>
    <t>GP00689</t>
    <phoneticPr fontId="88" type="noConversion"/>
  </si>
  <si>
    <t>運動教育書報專題討論研究(二)</t>
    <phoneticPr fontId="88" type="noConversion"/>
  </si>
  <si>
    <t>運動教育書報專題討論研究(三)</t>
    <phoneticPr fontId="88" type="noConversion"/>
  </si>
  <si>
    <t>運動教育書報專題討論研究(四)</t>
    <phoneticPr fontId="88" type="noConversion"/>
  </si>
  <si>
    <r>
      <t>博士生:入學分組為教育組者，修課期間需修「運動教育書報專題討論研究」，修課期間為博士一、二年級共計四學期</t>
    </r>
    <r>
      <rPr>
        <sz val="14"/>
        <color rgb="FFFF0000"/>
        <rFont val="標楷體"/>
        <family val="4"/>
        <charset val="136"/>
      </rPr>
      <t>，</t>
    </r>
    <r>
      <rPr>
        <sz val="14"/>
        <rFont val="標楷體"/>
        <family val="4"/>
        <charset val="136"/>
      </rPr>
      <t>或到博士班學分修滿為止。</t>
    </r>
    <phoneticPr fontId="88" type="noConversion"/>
  </si>
  <si>
    <r>
      <t>國立體育大學 325B-體育研究所(體研所/職)課程內容計畫表( 學制：</t>
    </r>
    <r>
      <rPr>
        <sz val="10"/>
        <color rgb="FFFF0000"/>
        <rFont val="PMingLiu"/>
        <family val="1"/>
        <charset val="136"/>
      </rPr>
      <t>碩士在職專班</t>
    </r>
    <r>
      <rPr>
        <sz val="10"/>
        <color rgb="FF000000"/>
        <rFont val="PMingLiu"/>
        <family val="1"/>
        <charset val="136"/>
      </rPr>
      <t xml:space="preserve"> )</t>
    </r>
    <phoneticPr fontId="88" type="noConversion"/>
  </si>
  <si>
    <r>
      <t>本所在職班畢業學分為32學分，其中必須修滿共同必修：</t>
    </r>
    <r>
      <rPr>
        <sz val="10"/>
        <rFont val="PMingLiu"/>
        <family val="1"/>
        <charset val="136"/>
      </rPr>
      <t>4學分；選修:28學分　　　　（本課程自109學年度起實施）</t>
    </r>
    <phoneticPr fontId="88" type="noConversion"/>
  </si>
  <si>
    <t>GP00102</t>
  </si>
  <si>
    <t>GP00103</t>
  </si>
  <si>
    <t>與GP00154二選一必修</t>
  </si>
  <si>
    <t>GP00154</t>
  </si>
  <si>
    <t>與GP00103二選一必修</t>
  </si>
  <si>
    <t>GP00455</t>
  </si>
  <si>
    <t>奧林匹克與運動教育研究</t>
  </si>
  <si>
    <t>GP00445</t>
  </si>
  <si>
    <t>研究設計與論文寫作</t>
  </si>
  <si>
    <t>GP00224</t>
  </si>
  <si>
    <t>運動論文評鑑</t>
  </si>
  <si>
    <t>GP00402</t>
  </si>
  <si>
    <t>運動社會心理學研究</t>
  </si>
  <si>
    <t>GP00404</t>
  </si>
  <si>
    <t>運動心理學研究</t>
  </si>
  <si>
    <t>GP00406</t>
  </si>
  <si>
    <t>應用運動心理學研究</t>
  </si>
  <si>
    <t>GP00419</t>
  </si>
  <si>
    <t>問卷與心理測驗編製</t>
    <phoneticPr fontId="88" type="noConversion"/>
  </si>
  <si>
    <t>GP00459</t>
  </si>
  <si>
    <t>運動學習與表現</t>
    <phoneticPr fontId="88" type="noConversion"/>
  </si>
  <si>
    <t>GP00420</t>
  </si>
  <si>
    <t>運動與媒體研究</t>
  </si>
  <si>
    <t>GP00422</t>
  </si>
  <si>
    <t>運動社會學研究</t>
  </si>
  <si>
    <t>GP00423</t>
  </si>
  <si>
    <t>運動文獻探討研究</t>
  </si>
  <si>
    <t>GP00425</t>
  </si>
  <si>
    <t>運動社會議題研究(一)</t>
  </si>
  <si>
    <t>GP00427</t>
  </si>
  <si>
    <t>運動批判性思考研究</t>
  </si>
  <si>
    <t>GP00435</t>
  </si>
  <si>
    <t>體適能教育研究</t>
    <phoneticPr fontId="88" type="noConversion"/>
  </si>
  <si>
    <t>GP00440</t>
  </si>
  <si>
    <t>體育教學觀察與分析研究</t>
  </si>
  <si>
    <t>GP00448</t>
  </si>
  <si>
    <t>運動政治學研究</t>
  </si>
  <si>
    <t>GP00451</t>
    <phoneticPr fontId="88" type="noConversion"/>
  </si>
  <si>
    <t>體育教師專業與發展研究</t>
    <phoneticPr fontId="88" type="noConversion"/>
  </si>
  <si>
    <t>GP00452</t>
  </si>
  <si>
    <t>學校體育經營與評鑑研究</t>
    <phoneticPr fontId="88" type="noConversion"/>
  </si>
  <si>
    <t>GP00453</t>
  </si>
  <si>
    <t>運動新聞與傳播實務</t>
  </si>
  <si>
    <t>GP00458</t>
    <phoneticPr fontId="88" type="noConversion"/>
  </si>
  <si>
    <t>體育行動研究方法與實務</t>
    <phoneticPr fontId="88" type="noConversion"/>
  </si>
  <si>
    <t>GP00460</t>
  </si>
  <si>
    <t>適應體育研究</t>
    <phoneticPr fontId="88" type="noConversion"/>
  </si>
  <si>
    <t>不限</t>
    <phoneticPr fontId="88" type="noConversion"/>
  </si>
  <si>
    <r>
      <t xml:space="preserve">碩職生必須在共同必修 </t>
    </r>
    <r>
      <rPr>
        <sz val="10"/>
        <rFont val="PMingLiu"/>
        <family val="1"/>
        <charset val="136"/>
      </rPr>
      <t>4 學分加上選修課程 28</t>
    </r>
    <r>
      <rPr>
        <sz val="10"/>
        <color rgb="FFFF0000"/>
        <rFont val="PMingLiu"/>
        <family val="1"/>
        <charset val="136"/>
      </rPr>
      <t xml:space="preserve"> </t>
    </r>
    <r>
      <rPr>
        <sz val="10"/>
        <color rgb="FF000000"/>
        <rFont val="PMingLiu"/>
        <family val="1"/>
        <charset val="136"/>
      </rPr>
      <t>學分，共計修滿 32 學分（不含論文）。可至本校其他研究所或外校研究所選修，至多以 8 學分為限，需經指導教授及所長同意。</t>
    </r>
    <phoneticPr fontId="88" type="noConversion"/>
  </si>
  <si>
    <r>
      <t>國立體育大學 325A-體育研究所(體研所)課程內容計畫表( 學制：</t>
    </r>
    <r>
      <rPr>
        <sz val="10"/>
        <color rgb="FFFF0000"/>
        <rFont val="PMingLiu"/>
        <family val="1"/>
        <charset val="136"/>
      </rPr>
      <t>碩士班</t>
    </r>
    <r>
      <rPr>
        <sz val="10"/>
        <color rgb="FF000000"/>
        <rFont val="PMingLiu"/>
        <family val="1"/>
        <charset val="136"/>
      </rPr>
      <t xml:space="preserve"> )</t>
    </r>
    <phoneticPr fontId="88" type="noConversion"/>
  </si>
  <si>
    <t>本所畢業學分為32學分（共同必修：4學分；分組選修:12學分；選修:16學分)　　　　　　　　　（本課程自109學年度起實施）</t>
    <phoneticPr fontId="88" type="noConversion"/>
  </si>
  <si>
    <t>分組必修A</t>
  </si>
  <si>
    <t>GP00401</t>
  </si>
  <si>
    <t>運動動機心理學研究</t>
  </si>
  <si>
    <t>分組必修A、分組必修B與分組必修C擇一學群選擇必修，各12學分。</t>
    <phoneticPr fontId="88" type="noConversion"/>
  </si>
  <si>
    <t>GP00405</t>
  </si>
  <si>
    <t>健身運動心理學研究</t>
  </si>
  <si>
    <t>分組必修A學分小計</t>
  </si>
  <si>
    <t>分組必修B</t>
  </si>
  <si>
    <t>GP00421</t>
  </si>
  <si>
    <t>運動歷史社會學研究</t>
  </si>
  <si>
    <t>GP00449</t>
  </si>
  <si>
    <t>國際運動組織研究</t>
  </si>
  <si>
    <t>分組必修B學分小計</t>
  </si>
  <si>
    <t>分組必修C</t>
  </si>
  <si>
    <t>GP00431</t>
  </si>
  <si>
    <t>體育課程研究</t>
    <phoneticPr fontId="88" type="noConversion"/>
  </si>
  <si>
    <t>GP00433</t>
  </si>
  <si>
    <t>運動教育學研究</t>
  </si>
  <si>
    <t>GP00450</t>
  </si>
  <si>
    <t>體育教學策略研究</t>
    <phoneticPr fontId="88" type="noConversion"/>
  </si>
  <si>
    <t>GP00444</t>
    <phoneticPr fontId="88" type="noConversion"/>
  </si>
  <si>
    <t>運動教育方法學研究</t>
  </si>
  <si>
    <t>分組必修C學分小計</t>
  </si>
  <si>
    <t>運動論文評鑑</t>
    <phoneticPr fontId="88" type="noConversion"/>
  </si>
  <si>
    <t>問卷與心理測驗編製</t>
  </si>
  <si>
    <t>學校體育經營與評鑑研究</t>
  </si>
  <si>
    <t>GP00453</t>
    <phoneticPr fontId="88" type="noConversion"/>
  </si>
  <si>
    <t>GP00686</t>
  </si>
  <si>
    <t>多變量統計分析</t>
  </si>
  <si>
    <t>GP00457</t>
    <phoneticPr fontId="88" type="noConversion"/>
  </si>
  <si>
    <t>運動與性別專題研究</t>
    <phoneticPr fontId="88" type="noConversion"/>
  </si>
  <si>
    <t>體育行政研究</t>
    <phoneticPr fontId="88" type="noConversion"/>
  </si>
  <si>
    <t>碩士生必須在共同必修、各組必修及共同選修課程中修滿 32 學分（不含論文）。其中共同必修課程 4學分以及各組必修課程至少修畢 12學分。可至本校其他研究所或外校研究所選修，至多以 8 學分為限，需經指導教授及所長同意。</t>
    <phoneticPr fontId="88" type="noConversion"/>
  </si>
  <si>
    <t>碩士生:入學分組為教育組者，修課期間需修「運動教育書報專題討論研究」，修課期間為碩士班一、二年級共計四學期; 入學考試無分組入學後才擇教育組者，從一年級下學期開始修習本課程，共計三學期，或修到當年度畢業學期為止。</t>
    <phoneticPr fontId="88" type="noConversion"/>
  </si>
  <si>
    <r>
      <t>國立體育大學運動與健康科學學院運動保健學系課程內容計畫表（學制：大學部）</t>
    </r>
    <r>
      <rPr>
        <b/>
        <sz val="16"/>
        <color indexed="8"/>
        <rFont val="Times New Roman"/>
        <family val="1"/>
      </rPr>
      <t xml:space="preserve">    </t>
    </r>
    <r>
      <rPr>
        <b/>
        <sz val="16"/>
        <color indexed="8"/>
        <rFont val="標楷體"/>
        <family val="4"/>
        <charset val="136"/>
      </rPr>
      <t>　　　　　　　</t>
    </r>
    <r>
      <rPr>
        <b/>
        <sz val="12"/>
        <color indexed="8"/>
        <rFont val="Times New Roman"/>
        <family val="1"/>
      </rPr>
      <t xml:space="preserve"> 109.04.13</t>
    </r>
    <r>
      <rPr>
        <b/>
        <sz val="12"/>
        <color indexed="8"/>
        <rFont val="標楷體"/>
        <family val="4"/>
        <charset val="136"/>
      </rPr>
      <t>修正</t>
    </r>
    <phoneticPr fontId="8" type="noConversion"/>
  </si>
  <si>
    <r>
      <t>(</t>
    </r>
    <r>
      <rPr>
        <sz val="12"/>
        <color indexed="10"/>
        <rFont val="標楷體"/>
        <family val="4"/>
        <charset val="136"/>
      </rPr>
      <t>本課程適用</t>
    </r>
    <r>
      <rPr>
        <sz val="12"/>
        <color indexed="10"/>
        <rFont val="Times New Roman"/>
        <family val="1"/>
      </rPr>
      <t xml:space="preserve"> 109</t>
    </r>
    <r>
      <rPr>
        <sz val="12"/>
        <color indexed="10"/>
        <rFont val="標楷體"/>
        <family val="4"/>
        <charset val="136"/>
      </rPr>
      <t>學年度大一入學之新生</t>
    </r>
    <r>
      <rPr>
        <sz val="12"/>
        <color indexed="10"/>
        <rFont val="Times New Roman"/>
        <family val="1"/>
      </rPr>
      <t>)</t>
    </r>
    <phoneticPr fontId="8" type="noConversion"/>
  </si>
  <si>
    <r>
      <t>一、各科目開課學年或學期，得視實際情況彈性調整，畢業學分為</t>
    </r>
    <r>
      <rPr>
        <sz val="12"/>
        <color indexed="8"/>
        <rFont val="Times New Roman"/>
        <family val="1"/>
      </rPr>
      <t>128</t>
    </r>
    <r>
      <rPr>
        <sz val="12"/>
        <color indexed="8"/>
        <rFont val="標楷體"/>
        <family val="4"/>
        <charset val="136"/>
      </rPr>
      <t xml:space="preserve">學分。
</t>
    </r>
    <r>
      <rPr>
        <sz val="12"/>
        <color indexed="8"/>
        <rFont val="Times New Roman"/>
        <family val="1"/>
      </rPr>
      <t xml:space="preserve">       </t>
    </r>
    <r>
      <rPr>
        <sz val="12"/>
        <color indexed="8"/>
        <rFont val="標楷體"/>
        <family val="4"/>
        <charset val="136"/>
      </rPr>
      <t>通識必修：</t>
    </r>
    <r>
      <rPr>
        <sz val="12"/>
        <color indexed="8"/>
        <rFont val="Times New Roman"/>
        <family val="1"/>
      </rPr>
      <t>28</t>
    </r>
    <r>
      <rPr>
        <sz val="12"/>
        <color indexed="8"/>
        <rFont val="標楷體"/>
        <family val="4"/>
        <charset val="136"/>
      </rPr>
      <t>學分；本系共同必修：</t>
    </r>
    <r>
      <rPr>
        <sz val="12"/>
        <color indexed="8"/>
        <rFont val="Times New Roman"/>
        <family val="1"/>
      </rPr>
      <t>55</t>
    </r>
    <r>
      <rPr>
        <sz val="12"/>
        <color indexed="8"/>
        <rFont val="標楷體"/>
        <family val="4"/>
        <charset val="136"/>
      </rPr>
      <t>學分；選修：</t>
    </r>
    <r>
      <rPr>
        <sz val="12"/>
        <color indexed="8"/>
        <rFont val="Times New Roman"/>
        <family val="1"/>
      </rPr>
      <t>45</t>
    </r>
    <r>
      <rPr>
        <sz val="12"/>
        <color indexed="8"/>
        <rFont val="標楷體"/>
        <family val="4"/>
        <charset val="136"/>
      </rPr>
      <t>學分；</t>
    </r>
    <r>
      <rPr>
        <b/>
        <sz val="12"/>
        <color indexed="8"/>
        <rFont val="標楷體"/>
        <family val="4"/>
        <charset val="136"/>
      </rPr>
      <t>應修畢體育術科課程</t>
    </r>
    <r>
      <rPr>
        <b/>
        <sz val="12"/>
        <color indexed="8"/>
        <rFont val="Times New Roman"/>
        <family val="1"/>
      </rPr>
      <t>10</t>
    </r>
    <r>
      <rPr>
        <b/>
        <sz val="12"/>
        <color indexed="8"/>
        <rFont val="標楷體"/>
        <family val="4"/>
        <charset val="136"/>
      </rPr>
      <t>學分</t>
    </r>
    <r>
      <rPr>
        <b/>
        <sz val="12"/>
        <color indexed="8"/>
        <rFont val="Times New Roman"/>
        <family val="1"/>
      </rPr>
      <t>(</t>
    </r>
    <r>
      <rPr>
        <b/>
        <sz val="12"/>
        <color indexed="8"/>
        <rFont val="標楷體"/>
        <family val="4"/>
        <charset val="136"/>
      </rPr>
      <t>含必修游泳、體適能各</t>
    </r>
    <r>
      <rPr>
        <b/>
        <sz val="12"/>
        <color indexed="8"/>
        <rFont val="Times New Roman"/>
        <family val="1"/>
      </rPr>
      <t>1</t>
    </r>
    <r>
      <rPr>
        <b/>
        <sz val="12"/>
        <color indexed="8"/>
        <rFont val="標楷體"/>
        <family val="4"/>
        <charset val="136"/>
      </rPr>
      <t>學分</t>
    </r>
    <r>
      <rPr>
        <b/>
        <sz val="12"/>
        <color indexed="8"/>
        <rFont val="Times New Roman"/>
        <family val="1"/>
      </rPr>
      <t>)</t>
    </r>
    <r>
      <rPr>
        <b/>
        <sz val="12"/>
        <color indexed="8"/>
        <rFont val="標楷體"/>
        <family val="4"/>
        <charset val="136"/>
      </rPr>
      <t>。</t>
    </r>
    <phoneticPr fontId="8" type="noConversion"/>
  </si>
  <si>
    <r>
      <t xml:space="preserve">二、教育目標：
</t>
    </r>
    <r>
      <rPr>
        <sz val="12"/>
        <color indexed="8"/>
        <rFont val="Times New Roman"/>
        <family val="1"/>
      </rPr>
      <t xml:space="preserve">    1. </t>
    </r>
    <r>
      <rPr>
        <sz val="12"/>
        <color indexed="8"/>
        <rFont val="標楷體"/>
        <family val="4"/>
        <charset val="136"/>
      </rPr>
      <t xml:space="preserve">培養學生具備運動防護專業知識及實務能力。
</t>
    </r>
    <r>
      <rPr>
        <sz val="12"/>
        <color indexed="8"/>
        <rFont val="Times New Roman"/>
        <family val="1"/>
      </rPr>
      <t xml:space="preserve">    2. </t>
    </r>
    <r>
      <rPr>
        <sz val="12"/>
        <color indexed="8"/>
        <rFont val="標楷體"/>
        <family val="4"/>
        <charset val="136"/>
      </rPr>
      <t xml:space="preserve">培養學生具備體適能與健康促進專業知識及實務能力。
</t>
    </r>
    <r>
      <rPr>
        <sz val="12"/>
        <color indexed="8"/>
        <rFont val="Times New Roman"/>
        <family val="1"/>
      </rPr>
      <t xml:space="preserve">    3. </t>
    </r>
    <r>
      <rPr>
        <sz val="12"/>
        <color indexed="8"/>
        <rFont val="標楷體"/>
        <family val="4"/>
        <charset val="136"/>
      </rPr>
      <t>培養學生具備運動保健科學研究理論基礎。</t>
    </r>
    <phoneticPr fontId="8" type="noConversion"/>
  </si>
  <si>
    <r>
      <rPr>
        <sz val="12"/>
        <color indexed="8"/>
        <rFont val="標楷體"/>
        <family val="4"/>
        <charset val="136"/>
      </rPr>
      <t>備註</t>
    </r>
    <phoneticPr fontId="8" type="noConversion"/>
  </si>
  <si>
    <t>必修</t>
    <phoneticPr fontId="8" type="noConversion"/>
  </si>
  <si>
    <t>共 同 必 修</t>
    <phoneticPr fontId="8" type="noConversion"/>
  </si>
  <si>
    <t>AH101</t>
    <phoneticPr fontId="8" type="noConversion"/>
  </si>
  <si>
    <t>運動保健學導論</t>
  </si>
  <si>
    <t>Introduction to Athletic Training &amp; Health</t>
  </si>
  <si>
    <t>必修</t>
  </si>
  <si>
    <t>AH103</t>
    <phoneticPr fontId="8" type="noConversion"/>
  </si>
  <si>
    <t>體適能計畫</t>
  </si>
  <si>
    <t>Physical Fitness Programs</t>
  </si>
  <si>
    <t>AH130</t>
    <phoneticPr fontId="8" type="noConversion"/>
  </si>
  <si>
    <t>人體解剖學與實驗</t>
    <phoneticPr fontId="8" type="noConversion"/>
  </si>
  <si>
    <t>Human Anatomy &amp; Lab.</t>
    <phoneticPr fontId="8" type="noConversion"/>
  </si>
  <si>
    <t>AH134</t>
    <phoneticPr fontId="8" type="noConversion"/>
  </si>
  <si>
    <t>急救學與實習</t>
    <phoneticPr fontId="8" type="noConversion"/>
  </si>
  <si>
    <t>First Aid &amp; Emergency Care Practicum</t>
    <phoneticPr fontId="8" type="noConversion"/>
  </si>
  <si>
    <t>AH201</t>
    <phoneticPr fontId="8" type="noConversion"/>
  </si>
  <si>
    <t>人體生理學</t>
  </si>
  <si>
    <t>Human Physiology</t>
  </si>
  <si>
    <t>AH136</t>
    <phoneticPr fontId="8" type="noConversion"/>
  </si>
  <si>
    <r>
      <t>服務學習</t>
    </r>
    <r>
      <rPr>
        <sz val="12"/>
        <rFont val="Times New Roman"/>
        <family val="1"/>
      </rPr>
      <t>(</t>
    </r>
    <r>
      <rPr>
        <sz val="12"/>
        <rFont val="標楷體"/>
        <family val="4"/>
        <charset val="136"/>
      </rPr>
      <t>一</t>
    </r>
    <r>
      <rPr>
        <sz val="12"/>
        <rFont val="Times New Roman"/>
        <family val="1"/>
      </rPr>
      <t>)</t>
    </r>
    <phoneticPr fontId="8" type="noConversion"/>
  </si>
  <si>
    <r>
      <t>Service-Learning (</t>
    </r>
    <r>
      <rPr>
        <sz val="12"/>
        <rFont val="標楷體"/>
        <family val="4"/>
        <charset val="136"/>
      </rPr>
      <t>Ⅰ</t>
    </r>
    <r>
      <rPr>
        <sz val="12"/>
        <rFont val="Times New Roman"/>
        <family val="1"/>
      </rPr>
      <t>)</t>
    </r>
    <phoneticPr fontId="8" type="noConversion"/>
  </si>
  <si>
    <t>AH137</t>
    <phoneticPr fontId="8" type="noConversion"/>
  </si>
  <si>
    <r>
      <t>服務學習</t>
    </r>
    <r>
      <rPr>
        <sz val="12"/>
        <rFont val="Times New Roman"/>
        <family val="1"/>
      </rPr>
      <t>(</t>
    </r>
    <r>
      <rPr>
        <sz val="12"/>
        <rFont val="標楷體"/>
        <family val="4"/>
        <charset val="136"/>
      </rPr>
      <t>二</t>
    </r>
    <r>
      <rPr>
        <sz val="12"/>
        <rFont val="Times New Roman"/>
        <family val="1"/>
      </rPr>
      <t>)</t>
    </r>
    <phoneticPr fontId="8" type="noConversion"/>
  </si>
  <si>
    <r>
      <t>Service-Learning (</t>
    </r>
    <r>
      <rPr>
        <sz val="12"/>
        <rFont val="標楷體"/>
        <family val="4"/>
        <charset val="136"/>
      </rPr>
      <t>Ⅱ</t>
    </r>
    <r>
      <rPr>
        <sz val="12"/>
        <rFont val="Times New Roman"/>
        <family val="1"/>
      </rPr>
      <t>)</t>
    </r>
    <phoneticPr fontId="8" type="noConversion"/>
  </si>
  <si>
    <t>AH204</t>
    <phoneticPr fontId="8" type="noConversion"/>
  </si>
  <si>
    <t>Care Prevention of Athletic Injuries</t>
  </si>
  <si>
    <t>全學年課程</t>
    <phoneticPr fontId="8" type="noConversion"/>
  </si>
  <si>
    <t>AH127</t>
    <phoneticPr fontId="8" type="noConversion"/>
  </si>
  <si>
    <t>Nutrition Education</t>
  </si>
  <si>
    <t>AH203</t>
    <phoneticPr fontId="8" type="noConversion"/>
  </si>
  <si>
    <t>健康管理</t>
  </si>
  <si>
    <t>Health Management</t>
  </si>
  <si>
    <t>AH224</t>
    <phoneticPr fontId="8" type="noConversion"/>
  </si>
  <si>
    <t>Exercise Physiology</t>
  </si>
  <si>
    <t>AH257</t>
    <phoneticPr fontId="8" type="noConversion"/>
  </si>
  <si>
    <t>阻力訓練理論與實務</t>
    <phoneticPr fontId="8" type="noConversion"/>
  </si>
  <si>
    <t>Principles &amp; Field Practice in Resistance Training</t>
    <phoneticPr fontId="8" type="noConversion"/>
  </si>
  <si>
    <t>AH202</t>
    <phoneticPr fontId="8" type="noConversion"/>
  </si>
  <si>
    <t>人體肌動學</t>
  </si>
  <si>
    <t>Human Kinesiology</t>
  </si>
  <si>
    <t>AH258</t>
    <phoneticPr fontId="8" type="noConversion"/>
  </si>
  <si>
    <t>運動貼紮與實驗</t>
    <phoneticPr fontId="8" type="noConversion"/>
  </si>
  <si>
    <t xml:space="preserve">Field Practice in Exercise Taping </t>
    <phoneticPr fontId="8" type="noConversion"/>
  </si>
  <si>
    <t>AH305</t>
    <phoneticPr fontId="8" type="noConversion"/>
  </si>
  <si>
    <t>體適能測驗與評量</t>
  </si>
  <si>
    <t>Testing &amp; Evaluation of Physical Fitness</t>
  </si>
  <si>
    <t>AH306</t>
    <phoneticPr fontId="8" type="noConversion"/>
  </si>
  <si>
    <t>運動保健之經營與管理</t>
    <phoneticPr fontId="8" type="noConversion"/>
  </si>
  <si>
    <t>Management of Athletic Training &amp; Health</t>
    <phoneticPr fontId="8" type="noConversion"/>
  </si>
  <si>
    <t>AH307</t>
    <phoneticPr fontId="8" type="noConversion"/>
  </si>
  <si>
    <t>運動處方</t>
  </si>
  <si>
    <t>Exercise Prescription</t>
  </si>
  <si>
    <t>AH366</t>
    <phoneticPr fontId="8" type="noConversion"/>
  </si>
  <si>
    <t>研究法與統計概論</t>
    <phoneticPr fontId="8" type="noConversion"/>
  </si>
  <si>
    <t>Introduction and Statistics to Research Methods</t>
    <phoneticPr fontId="8" type="noConversion"/>
  </si>
  <si>
    <t>AH380</t>
    <phoneticPr fontId="8" type="noConversion"/>
  </si>
  <si>
    <r>
      <t>運動保健實習</t>
    </r>
    <r>
      <rPr>
        <sz val="12"/>
        <rFont val="Times New Roman"/>
        <family val="1"/>
      </rPr>
      <t>(</t>
    </r>
    <r>
      <rPr>
        <sz val="12"/>
        <rFont val="標楷體"/>
        <family val="4"/>
        <charset val="136"/>
      </rPr>
      <t>一</t>
    </r>
    <r>
      <rPr>
        <sz val="12"/>
        <rFont val="Times New Roman"/>
        <family val="1"/>
      </rPr>
      <t>)</t>
    </r>
  </si>
  <si>
    <r>
      <t>Athletic Training &amp; Health Practicum (</t>
    </r>
    <r>
      <rPr>
        <sz val="12"/>
        <rFont val="標楷體"/>
        <family val="4"/>
        <charset val="136"/>
      </rPr>
      <t>Ⅰ</t>
    </r>
    <r>
      <rPr>
        <sz val="12"/>
        <rFont val="Times New Roman"/>
        <family val="1"/>
      </rPr>
      <t>)</t>
    </r>
    <phoneticPr fontId="8" type="noConversion"/>
  </si>
  <si>
    <t>AH435</t>
    <phoneticPr fontId="8" type="noConversion"/>
  </si>
  <si>
    <r>
      <t>運動保健實習</t>
    </r>
    <r>
      <rPr>
        <sz val="12"/>
        <rFont val="Times New Roman"/>
        <family val="1"/>
      </rPr>
      <t>(</t>
    </r>
    <r>
      <rPr>
        <sz val="12"/>
        <rFont val="標楷體"/>
        <family val="4"/>
        <charset val="136"/>
      </rPr>
      <t>二</t>
    </r>
    <r>
      <rPr>
        <sz val="12"/>
        <rFont val="Times New Roman"/>
        <family val="1"/>
      </rPr>
      <t>)</t>
    </r>
  </si>
  <si>
    <r>
      <t>Athletic Training &amp; Health Practicum (</t>
    </r>
    <r>
      <rPr>
        <sz val="12"/>
        <rFont val="標楷體"/>
        <family val="4"/>
        <charset val="136"/>
      </rPr>
      <t>Ⅱ</t>
    </r>
    <r>
      <rPr>
        <sz val="12"/>
        <rFont val="Times New Roman"/>
        <family val="1"/>
      </rPr>
      <t>)</t>
    </r>
    <phoneticPr fontId="8" type="noConversion"/>
  </si>
  <si>
    <t>AH436</t>
    <phoneticPr fontId="8" type="noConversion"/>
  </si>
  <si>
    <t>運動保健專題報告</t>
    <phoneticPr fontId="8" type="noConversion"/>
  </si>
  <si>
    <t>Topic report in athletic training and health</t>
    <phoneticPr fontId="8" type="noConversion"/>
  </si>
  <si>
    <t>AH118</t>
    <phoneticPr fontId="8" type="noConversion"/>
  </si>
  <si>
    <t>游泳</t>
    <phoneticPr fontId="8" type="noConversion"/>
  </si>
  <si>
    <t>Swimming</t>
    <phoneticPr fontId="8" type="noConversion"/>
  </si>
  <si>
    <t>AH135</t>
    <phoneticPr fontId="8" type="noConversion"/>
  </si>
  <si>
    <t>Fitness</t>
    <phoneticPr fontId="8" type="noConversion"/>
  </si>
  <si>
    <t>選  修  課  程</t>
    <phoneticPr fontId="8" type="noConversion"/>
  </si>
  <si>
    <t>AH301</t>
    <phoneticPr fontId="8" type="noConversion"/>
  </si>
  <si>
    <t>運動營養學</t>
  </si>
  <si>
    <t>Sports Nutrition</t>
  </si>
  <si>
    <t>選修</t>
  </si>
  <si>
    <t>運動防護組必選</t>
    <phoneticPr fontId="8" type="noConversion"/>
  </si>
  <si>
    <t>AH212</t>
    <phoneticPr fontId="8" type="noConversion"/>
  </si>
  <si>
    <t>Sports Massage</t>
  </si>
  <si>
    <t>AH214</t>
    <phoneticPr fontId="8" type="noConversion"/>
  </si>
  <si>
    <t>應用病理學概論</t>
  </si>
  <si>
    <t>Applied Human Pathology</t>
  </si>
  <si>
    <t>AH303</t>
    <phoneticPr fontId="8" type="noConversion"/>
  </si>
  <si>
    <t>儀器治療學與實習</t>
  </si>
  <si>
    <t>Therapeutic Modalities &amp; Practicum</t>
  </si>
  <si>
    <t>AH112</t>
    <phoneticPr fontId="8" type="noConversion"/>
  </si>
  <si>
    <t>安全教育</t>
  </si>
  <si>
    <t>Safety Education</t>
    <phoneticPr fontId="8" type="noConversion"/>
  </si>
  <si>
    <t>AH109</t>
  </si>
  <si>
    <t>個人衛生學</t>
  </si>
  <si>
    <t>Personal Health</t>
  </si>
  <si>
    <t>AH211</t>
    <phoneticPr fontId="8" type="noConversion"/>
  </si>
  <si>
    <t>保健專業英語</t>
  </si>
  <si>
    <t>Terminology for Athletic training &amp; Health</t>
  </si>
  <si>
    <t>AH108</t>
    <phoneticPr fontId="8" type="noConversion"/>
  </si>
  <si>
    <t>Sports Psychology</t>
  </si>
  <si>
    <t>性別與健康</t>
    <phoneticPr fontId="8" type="noConversion"/>
  </si>
  <si>
    <t>Gender and Health</t>
    <phoneticPr fontId="8" type="noConversion"/>
  </si>
  <si>
    <t>新增</t>
    <phoneticPr fontId="8" type="noConversion"/>
  </si>
  <si>
    <t>AH244</t>
    <phoneticPr fontId="8" type="noConversion"/>
  </si>
  <si>
    <t>藥物教育</t>
  </si>
  <si>
    <t>Drug Education</t>
  </si>
  <si>
    <t>AH346</t>
    <phoneticPr fontId="8" type="noConversion"/>
  </si>
  <si>
    <t>健康促進</t>
    <phoneticPr fontId="8" type="noConversion"/>
  </si>
  <si>
    <t>Health Promotion</t>
  </si>
  <si>
    <t>AH207</t>
    <phoneticPr fontId="8" type="noConversion"/>
  </si>
  <si>
    <t>Biomechanics of Sport &amp; Exercise</t>
  </si>
  <si>
    <t>AH259</t>
  </si>
  <si>
    <t>阻力訓練指導法</t>
    <phoneticPr fontId="8" type="noConversion"/>
  </si>
  <si>
    <t>Resistance Training</t>
    <phoneticPr fontId="8" type="noConversion"/>
  </si>
  <si>
    <t>AH376</t>
    <phoneticPr fontId="8" type="noConversion"/>
  </si>
  <si>
    <t>運動傷害評估與功能復健實習(一)</t>
    <phoneticPr fontId="8" type="noConversion"/>
  </si>
  <si>
    <t>​Evaluation​, Rehabilitation &amp; Practicum of Sport injuries​​​ I</t>
    <phoneticPr fontId="8" type="noConversion"/>
  </si>
  <si>
    <t>(深碗課程)</t>
    <phoneticPr fontId="8" type="noConversion"/>
  </si>
  <si>
    <t>AH377</t>
    <phoneticPr fontId="8" type="noConversion"/>
  </si>
  <si>
    <t>運動傷害評估與功能復健實習(二)</t>
    <phoneticPr fontId="8" type="noConversion"/>
  </si>
  <si>
    <t>​Evaluation​, Rehabilitation &amp; Practicum of Sport injuries​​​ II</t>
    <phoneticPr fontId="8" type="noConversion"/>
  </si>
  <si>
    <t>AH378</t>
    <phoneticPr fontId="8" type="noConversion"/>
  </si>
  <si>
    <t>運動保健實踐創課</t>
    <phoneticPr fontId="8" type="noConversion"/>
  </si>
  <si>
    <t>Practicum &amp; ​Innovation of Athletic Training &amp; Health​</t>
    <phoneticPr fontId="8" type="noConversion"/>
  </si>
  <si>
    <t>AH374</t>
    <phoneticPr fontId="8" type="noConversion"/>
  </si>
  <si>
    <t>應用運動貼紮與實驗</t>
    <phoneticPr fontId="8" type="noConversion"/>
  </si>
  <si>
    <t>Applied and Field Practice in Exercise Taping</t>
    <phoneticPr fontId="8" type="noConversion"/>
  </si>
  <si>
    <t>AH354</t>
    <phoneticPr fontId="8" type="noConversion"/>
  </si>
  <si>
    <t>功能性肌力訓練實務</t>
    <phoneticPr fontId="8" type="noConversion"/>
  </si>
  <si>
    <t>Field Practice in Functional Strength Training</t>
    <phoneticPr fontId="8" type="noConversion"/>
  </si>
  <si>
    <t>AH355</t>
    <phoneticPr fontId="8" type="noConversion"/>
  </si>
  <si>
    <t>個人運動指導實務</t>
    <phoneticPr fontId="8" type="noConversion"/>
  </si>
  <si>
    <t>Field Practice in Personal Exercise Director</t>
    <phoneticPr fontId="8" type="noConversion"/>
  </si>
  <si>
    <t>AH320</t>
    <phoneticPr fontId="8" type="noConversion"/>
  </si>
  <si>
    <t>骨科運動醫學概論</t>
    <phoneticPr fontId="8" type="noConversion"/>
  </si>
  <si>
    <t>Orthopedics in Sports Medicine</t>
  </si>
  <si>
    <t>AH367</t>
    <phoneticPr fontId="8" type="noConversion"/>
  </si>
  <si>
    <t>俱樂部管理與行銷實務</t>
    <phoneticPr fontId="8" type="noConversion"/>
  </si>
  <si>
    <t>Field Practice in Fitness Clubs Management and Marketing</t>
    <phoneticPr fontId="8" type="noConversion"/>
  </si>
  <si>
    <t>AH433</t>
    <phoneticPr fontId="8" type="noConversion"/>
  </si>
  <si>
    <t>活動企劃與專案管理</t>
  </si>
  <si>
    <t>Activity Planning and Project Management</t>
  </si>
  <si>
    <t>AH424</t>
    <phoneticPr fontId="8" type="noConversion"/>
  </si>
  <si>
    <t>體重控制與體型雕塑</t>
  </si>
  <si>
    <t>Weight Control and Body Build</t>
  </si>
  <si>
    <t>AH402</t>
    <phoneticPr fontId="8" type="noConversion"/>
  </si>
  <si>
    <t>運動體能訓練法</t>
  </si>
  <si>
    <t>Sports Conditioning &amp; Training</t>
  </si>
  <si>
    <t xml:space="preserve">民俗調理業相關法令 </t>
    <phoneticPr fontId="8" type="noConversion"/>
  </si>
  <si>
    <t>The Related Law Education in Traditional Manipulative Therapy practitioners</t>
    <phoneticPr fontId="8" type="noConversion"/>
  </si>
  <si>
    <t>傳統整復推拿基本常用手法</t>
    <phoneticPr fontId="8" type="noConversion"/>
  </si>
  <si>
    <t>The Basic Techniques of Traditional Manipulative Therapy</t>
    <phoneticPr fontId="8" type="noConversion"/>
  </si>
  <si>
    <t>基礎經絡理論與刮痧拔罐調理</t>
    <phoneticPr fontId="8" type="noConversion"/>
  </si>
  <si>
    <t>The Basic Meridian Theory and Field Practice in Scrapping and Cupping</t>
    <phoneticPr fontId="8" type="noConversion"/>
  </si>
  <si>
    <t>傳統整復推拿全身調理手法(一)</t>
    <phoneticPr fontId="8" type="noConversion"/>
  </si>
  <si>
    <t>The Advanced Techniques of Traditional Manipulative Therapy I</t>
    <phoneticPr fontId="8" type="noConversion"/>
  </si>
  <si>
    <t>傳統整復推拿全身調理手法(二)</t>
    <phoneticPr fontId="8" type="noConversion"/>
  </si>
  <si>
    <t>The Advanced Techniques of Traditional Manipulative Therapy II</t>
    <phoneticPr fontId="8" type="noConversion"/>
  </si>
  <si>
    <t>傳統整復推拿從業實務</t>
    <phoneticPr fontId="8" type="noConversion"/>
  </si>
  <si>
    <t>The Practicum in Traditional Manipulative Therapy Practitioners</t>
    <phoneticPr fontId="8" type="noConversion"/>
  </si>
  <si>
    <t>AH250</t>
    <phoneticPr fontId="8" type="noConversion"/>
  </si>
  <si>
    <r>
      <t>高齡者功能性體適能</t>
    </r>
    <r>
      <rPr>
        <sz val="12"/>
        <color indexed="12"/>
        <rFont val="標楷體"/>
        <family val="4"/>
        <charset val="136"/>
      </rPr>
      <t/>
    </r>
    <phoneticPr fontId="8" type="noConversion"/>
  </si>
  <si>
    <t>Functional Fitness for Older Adults</t>
    <phoneticPr fontId="8" type="noConversion"/>
  </si>
  <si>
    <t>AH251</t>
    <phoneticPr fontId="8" type="noConversion"/>
  </si>
  <si>
    <t>健康心理學</t>
    <phoneticPr fontId="8" type="noConversion"/>
  </si>
  <si>
    <t>Health Psychology</t>
    <phoneticPr fontId="8" type="noConversion"/>
  </si>
  <si>
    <t>AH406</t>
    <phoneticPr fontId="8" type="noConversion"/>
  </si>
  <si>
    <t>老人保健學</t>
  </si>
  <si>
    <t>Health for the Elderly</t>
  </si>
  <si>
    <t>AH249</t>
    <phoneticPr fontId="8" type="noConversion"/>
  </si>
  <si>
    <t>長期照顧概論</t>
    <phoneticPr fontId="8" type="noConversion"/>
  </si>
  <si>
    <t>Long-term Care</t>
    <phoneticPr fontId="8" type="noConversion"/>
  </si>
  <si>
    <t>AH252</t>
    <phoneticPr fontId="8" type="noConversion"/>
  </si>
  <si>
    <t>身體活動與老化</t>
    <phoneticPr fontId="8" type="noConversion"/>
  </si>
  <si>
    <t>Physical Activity and Aging</t>
    <phoneticPr fontId="8" type="noConversion"/>
  </si>
  <si>
    <t>AH363</t>
    <phoneticPr fontId="8" type="noConversion"/>
  </si>
  <si>
    <t>老人跌倒與預防</t>
    <phoneticPr fontId="8" type="noConversion"/>
  </si>
  <si>
    <t>Fall Prevention in Older Adults</t>
    <phoneticPr fontId="8" type="noConversion"/>
  </si>
  <si>
    <t>AH364</t>
    <phoneticPr fontId="8" type="noConversion"/>
  </si>
  <si>
    <t>高齡者營養保健</t>
    <phoneticPr fontId="8" type="noConversion"/>
  </si>
  <si>
    <t>Nutrition and Health for Older Adults</t>
    <phoneticPr fontId="8" type="noConversion"/>
  </si>
  <si>
    <t>AH373</t>
    <phoneticPr fontId="8" type="noConversion"/>
  </si>
  <si>
    <t>高齡健康評估</t>
    <phoneticPr fontId="8" type="noConversion"/>
  </si>
  <si>
    <t>Health Evaluation for Older Adults</t>
    <phoneticPr fontId="8" type="noConversion"/>
  </si>
  <si>
    <t>團體運動指導實務</t>
    <phoneticPr fontId="8" type="noConversion"/>
  </si>
  <si>
    <t>Field Practice in Group Exercise Instructor</t>
    <phoneticPr fontId="8" type="noConversion"/>
  </si>
  <si>
    <t>健身教練領導學</t>
    <phoneticPr fontId="8" type="noConversion"/>
  </si>
  <si>
    <t>Leadership for Health and Fitness Instructor</t>
    <phoneticPr fontId="8" type="noConversion"/>
  </si>
  <si>
    <t>AH362</t>
    <phoneticPr fontId="8" type="noConversion"/>
  </si>
  <si>
    <t>高齡者運動指導實習</t>
    <phoneticPr fontId="8" type="noConversion"/>
  </si>
  <si>
    <t>Practicum of Physical Activity Instruction for Older Adults</t>
    <phoneticPr fontId="8" type="noConversion"/>
  </si>
  <si>
    <t>AH381</t>
    <phoneticPr fontId="8" type="noConversion"/>
  </si>
  <si>
    <t>運動與健康產業創新與創業(一)</t>
    <phoneticPr fontId="8" type="noConversion"/>
  </si>
  <si>
    <t>Introduction of Entrepreneurship in Exercise and Health Industry I</t>
    <phoneticPr fontId="8" type="noConversion"/>
  </si>
  <si>
    <r>
      <t>(</t>
    </r>
    <r>
      <rPr>
        <sz val="12"/>
        <rFont val="標楷體"/>
        <family val="4"/>
        <charset val="136"/>
      </rPr>
      <t>深碗課程</t>
    </r>
    <r>
      <rPr>
        <sz val="12"/>
        <rFont val="Times New Roman"/>
        <family val="1"/>
      </rPr>
      <t>)</t>
    </r>
    <phoneticPr fontId="8" type="noConversion"/>
  </si>
  <si>
    <t>AH382</t>
    <phoneticPr fontId="8" type="noConversion"/>
  </si>
  <si>
    <t>運動與健康產業創新與創業(二)</t>
    <phoneticPr fontId="8" type="noConversion"/>
  </si>
  <si>
    <t>Introduction of Entrepreneurship in Exercise and Health Industry II</t>
    <phoneticPr fontId="8" type="noConversion"/>
  </si>
  <si>
    <t>AH262</t>
    <phoneticPr fontId="8" type="noConversion"/>
  </si>
  <si>
    <t>運動體能測驗與評量</t>
    <phoneticPr fontId="8" type="noConversion"/>
  </si>
  <si>
    <t>Testing &amp; Evaluation of Sport Related Fitness</t>
    <phoneticPr fontId="8" type="noConversion"/>
  </si>
  <si>
    <t>AH379</t>
    <phoneticPr fontId="8" type="noConversion"/>
  </si>
  <si>
    <t>高齡運動服務創新實務</t>
    <phoneticPr fontId="8" type="noConversion"/>
  </si>
  <si>
    <t>Practices in innovative exercise services for older population</t>
    <phoneticPr fontId="8" type="noConversion"/>
  </si>
  <si>
    <t>AH263</t>
    <phoneticPr fontId="8" type="noConversion"/>
  </si>
  <si>
    <t>方塊踏步運動</t>
    <phoneticPr fontId="8" type="noConversion"/>
  </si>
  <si>
    <t>Square Stepping Exercise</t>
    <phoneticPr fontId="8" type="noConversion"/>
  </si>
  <si>
    <t>AH116</t>
    <phoneticPr fontId="8" type="noConversion"/>
  </si>
  <si>
    <t>AH119</t>
    <phoneticPr fontId="8" type="noConversion"/>
  </si>
  <si>
    <t>AH117</t>
    <phoneticPr fontId="8" type="noConversion"/>
  </si>
  <si>
    <t>AH220</t>
    <phoneticPr fontId="8" type="noConversion"/>
  </si>
  <si>
    <t>AH253</t>
    <phoneticPr fontId="8" type="noConversion"/>
  </si>
  <si>
    <t>有氧舞蹈</t>
    <phoneticPr fontId="8" type="noConversion"/>
  </si>
  <si>
    <t>Aerobic dance</t>
    <phoneticPr fontId="8" type="noConversion"/>
  </si>
  <si>
    <t>AH427</t>
    <phoneticPr fontId="8" type="noConversion"/>
  </si>
  <si>
    <t>健走運動</t>
  </si>
  <si>
    <t>Walking for Fitness</t>
    <phoneticPr fontId="8" type="noConversion"/>
  </si>
  <si>
    <t>AH227</t>
    <phoneticPr fontId="8" type="noConversion"/>
  </si>
  <si>
    <t>田徑</t>
    <phoneticPr fontId="8" type="noConversion"/>
  </si>
  <si>
    <t>Track &amp; Field</t>
    <phoneticPr fontId="8" type="noConversion"/>
  </si>
  <si>
    <t>AH256</t>
    <phoneticPr fontId="8" type="noConversion"/>
  </si>
  <si>
    <t>武術</t>
    <phoneticPr fontId="8" type="noConversion"/>
  </si>
  <si>
    <t>Martial Art</t>
    <phoneticPr fontId="8" type="noConversion"/>
  </si>
  <si>
    <t>AH426</t>
    <phoneticPr fontId="8" type="noConversion"/>
  </si>
  <si>
    <t>柔道</t>
    <phoneticPr fontId="8" type="noConversion"/>
  </si>
  <si>
    <t>Judo</t>
    <phoneticPr fontId="8" type="noConversion"/>
  </si>
  <si>
    <t>AH409</t>
    <phoneticPr fontId="8" type="noConversion"/>
  </si>
  <si>
    <r>
      <t>高爾夫</t>
    </r>
    <r>
      <rPr>
        <sz val="12"/>
        <color indexed="8"/>
        <rFont val="Times New Roman"/>
        <family val="1"/>
      </rPr>
      <t/>
    </r>
    <phoneticPr fontId="8" type="noConversion"/>
  </si>
  <si>
    <t xml:space="preserve">Golf </t>
    <phoneticPr fontId="8" type="noConversion"/>
  </si>
  <si>
    <t>AH370</t>
    <phoneticPr fontId="8" type="noConversion"/>
  </si>
  <si>
    <t>水中適能</t>
    <phoneticPr fontId="8" type="noConversion"/>
  </si>
  <si>
    <t>Aqua Fitness</t>
    <phoneticPr fontId="8" type="noConversion"/>
  </si>
  <si>
    <t>AH368</t>
    <phoneticPr fontId="8" type="noConversion"/>
  </si>
  <si>
    <t>養生運動</t>
    <phoneticPr fontId="8" type="noConversion"/>
  </si>
  <si>
    <t>Exercise of Life Enhancement</t>
    <phoneticPr fontId="8" type="noConversion"/>
  </si>
  <si>
    <t>AH432</t>
    <phoneticPr fontId="8" type="noConversion"/>
  </si>
  <si>
    <t>核心穩定訓練</t>
    <phoneticPr fontId="8" type="noConversion"/>
  </si>
  <si>
    <t>Core Stability Training</t>
    <phoneticPr fontId="8" type="noConversion"/>
  </si>
  <si>
    <r>
      <rPr>
        <b/>
        <sz val="18"/>
        <color indexed="8"/>
        <rFont val="標楷體"/>
        <family val="4"/>
        <charset val="136"/>
      </rPr>
      <t>國立體育大學運動與健康科學學院運動科學研究所</t>
    </r>
    <r>
      <rPr>
        <b/>
        <sz val="18"/>
        <color indexed="8"/>
        <rFont val="Times New Roman"/>
        <family val="1"/>
      </rPr>
      <t>/</t>
    </r>
    <r>
      <rPr>
        <b/>
        <sz val="18"/>
        <color indexed="8"/>
        <rFont val="標楷體"/>
        <family val="4"/>
        <charset val="136"/>
      </rPr>
      <t>學系課程內容計畫表（學制：碩士班）</t>
    </r>
    <r>
      <rPr>
        <b/>
        <sz val="18"/>
        <color indexed="8"/>
        <rFont val="Times New Roman"/>
        <family val="1"/>
      </rPr>
      <t xml:space="preserve">     109.5.7</t>
    </r>
    <r>
      <rPr>
        <b/>
        <sz val="18"/>
        <color indexed="8"/>
        <rFont val="標楷體"/>
        <family val="4"/>
        <charset val="136"/>
      </rPr>
      <t>修訂</t>
    </r>
    <phoneticPr fontId="8" type="noConversion"/>
  </si>
  <si>
    <r>
      <rPr>
        <sz val="18"/>
        <color indexed="8"/>
        <rFont val="標楷體"/>
        <family val="4"/>
        <charset val="136"/>
      </rPr>
      <t>（本課程自</t>
    </r>
    <r>
      <rPr>
        <sz val="18"/>
        <color indexed="8"/>
        <rFont val="Times New Roman"/>
        <family val="1"/>
      </rPr>
      <t>109</t>
    </r>
    <r>
      <rPr>
        <sz val="18"/>
        <color indexed="8"/>
        <rFont val="標楷體"/>
        <family val="4"/>
        <charset val="136"/>
      </rPr>
      <t>學年度起實施）</t>
    </r>
    <phoneticPr fontId="8" type="noConversion"/>
  </si>
  <si>
    <r>
      <rPr>
        <sz val="18"/>
        <color indexed="8"/>
        <rFont val="標楷體"/>
        <family val="4"/>
        <charset val="136"/>
      </rPr>
      <t>種類</t>
    </r>
    <phoneticPr fontId="8" type="noConversion"/>
  </si>
  <si>
    <r>
      <rPr>
        <sz val="18"/>
        <color indexed="8"/>
        <rFont val="標楷體"/>
        <family val="4"/>
        <charset val="136"/>
      </rPr>
      <t>類別</t>
    </r>
    <phoneticPr fontId="8" type="noConversion"/>
  </si>
  <si>
    <r>
      <rPr>
        <sz val="18"/>
        <color indexed="8"/>
        <rFont val="標楷體"/>
        <family val="4"/>
        <charset val="136"/>
      </rPr>
      <t>課號</t>
    </r>
    <phoneticPr fontId="8" type="noConversion"/>
  </si>
  <si>
    <r>
      <rPr>
        <sz val="18"/>
        <color indexed="8"/>
        <rFont val="標楷體"/>
        <family val="4"/>
        <charset val="136"/>
      </rPr>
      <t>中文名稱</t>
    </r>
    <phoneticPr fontId="8" type="noConversion"/>
  </si>
  <si>
    <r>
      <rPr>
        <sz val="18"/>
        <color indexed="8"/>
        <rFont val="標楷體"/>
        <family val="4"/>
        <charset val="136"/>
      </rPr>
      <t>英文名稱</t>
    </r>
    <phoneticPr fontId="8" type="noConversion"/>
  </si>
  <si>
    <r>
      <rPr>
        <sz val="18"/>
        <color indexed="8"/>
        <rFont val="標楷體"/>
        <family val="4"/>
        <charset val="136"/>
      </rPr>
      <t>學分</t>
    </r>
    <phoneticPr fontId="8" type="noConversion"/>
  </si>
  <si>
    <r>
      <rPr>
        <sz val="18"/>
        <color indexed="8"/>
        <rFont val="標楷體"/>
        <family val="4"/>
        <charset val="136"/>
      </rPr>
      <t>時數</t>
    </r>
    <phoneticPr fontId="8" type="noConversion"/>
  </si>
  <si>
    <r>
      <rPr>
        <sz val="18"/>
        <color indexed="8"/>
        <rFont val="標楷體"/>
        <family val="4"/>
        <charset val="136"/>
      </rPr>
      <t>選修別</t>
    </r>
    <phoneticPr fontId="8" type="noConversion"/>
  </si>
  <si>
    <r>
      <rPr>
        <sz val="18"/>
        <color indexed="8"/>
        <rFont val="標楷體"/>
        <family val="4"/>
        <charset val="136"/>
      </rPr>
      <t>第一學年</t>
    </r>
    <phoneticPr fontId="8" type="noConversion"/>
  </si>
  <si>
    <r>
      <rPr>
        <sz val="18"/>
        <color indexed="8"/>
        <rFont val="標楷體"/>
        <family val="4"/>
        <charset val="136"/>
      </rPr>
      <t>第二學年</t>
    </r>
    <phoneticPr fontId="8" type="noConversion"/>
  </si>
  <si>
    <r>
      <rPr>
        <sz val="18"/>
        <color indexed="8"/>
        <rFont val="標楷體"/>
        <family val="4"/>
        <charset val="136"/>
      </rPr>
      <t>備註</t>
    </r>
    <phoneticPr fontId="8" type="noConversion"/>
  </si>
  <si>
    <r>
      <rPr>
        <sz val="18"/>
        <color indexed="8"/>
        <rFont val="標楷體"/>
        <family val="4"/>
        <charset val="136"/>
      </rPr>
      <t>上</t>
    </r>
    <phoneticPr fontId="8" type="noConversion"/>
  </si>
  <si>
    <r>
      <rPr>
        <sz val="18"/>
        <color indexed="8"/>
        <rFont val="標楷體"/>
        <family val="4"/>
        <charset val="136"/>
      </rPr>
      <t>下</t>
    </r>
    <phoneticPr fontId="8" type="noConversion"/>
  </si>
  <si>
    <r>
      <rPr>
        <sz val="18"/>
        <color indexed="8"/>
        <rFont val="標楷體"/>
        <family val="4"/>
        <charset val="136"/>
      </rPr>
      <t>共同必選課程</t>
    </r>
    <phoneticPr fontId="8" type="noConversion"/>
  </si>
  <si>
    <r>
      <rPr>
        <sz val="18"/>
        <color indexed="8"/>
        <rFont val="標楷體"/>
        <family val="4"/>
        <charset val="136"/>
      </rPr>
      <t>院必修</t>
    </r>
    <phoneticPr fontId="8" type="noConversion"/>
  </si>
  <si>
    <t>x</t>
    <phoneticPr fontId="8" type="noConversion"/>
  </si>
  <si>
    <t>SS392</t>
    <phoneticPr fontId="8" type="noConversion"/>
  </si>
  <si>
    <r>
      <rPr>
        <sz val="18"/>
        <color indexed="8"/>
        <rFont val="標楷體"/>
        <family val="4"/>
        <charset val="136"/>
      </rPr>
      <t>運動科學研究法</t>
    </r>
    <r>
      <rPr>
        <sz val="18"/>
        <color indexed="8"/>
        <rFont val="Times New Roman"/>
        <family val="1"/>
      </rPr>
      <t xml:space="preserve">                    </t>
    </r>
    <phoneticPr fontId="8" type="noConversion"/>
  </si>
  <si>
    <t>Advanced Research Methods in Sports Science</t>
    <phoneticPr fontId="8" type="noConversion"/>
  </si>
  <si>
    <r>
      <rPr>
        <sz val="18"/>
        <color indexed="8"/>
        <rFont val="標楷體"/>
        <family val="4"/>
        <charset val="136"/>
      </rPr>
      <t>選</t>
    </r>
    <phoneticPr fontId="8" type="noConversion"/>
  </si>
  <si>
    <t>SS188</t>
    <phoneticPr fontId="8" type="noConversion"/>
  </si>
  <si>
    <r>
      <rPr>
        <sz val="18"/>
        <color indexed="8"/>
        <rFont val="標楷體"/>
        <family val="4"/>
        <charset val="136"/>
      </rPr>
      <t>生物統計學研究</t>
    </r>
    <r>
      <rPr>
        <sz val="18"/>
        <color indexed="8"/>
        <rFont val="Times New Roman"/>
        <family val="1"/>
      </rPr>
      <t xml:space="preserve">              </t>
    </r>
    <phoneticPr fontId="8" type="noConversion"/>
  </si>
  <si>
    <t xml:space="preserve">Advanced Biostatistics </t>
    <phoneticPr fontId="8" type="noConversion"/>
  </si>
  <si>
    <r>
      <rPr>
        <sz val="18"/>
        <color indexed="8"/>
        <rFont val="標楷體"/>
        <family val="4"/>
        <charset val="136"/>
      </rPr>
      <t>指定領域必選課程</t>
    </r>
    <phoneticPr fontId="8" type="noConversion"/>
  </si>
  <si>
    <r>
      <rPr>
        <sz val="18"/>
        <color indexed="8"/>
        <rFont val="標楷體"/>
        <family val="4"/>
        <charset val="136"/>
      </rPr>
      <t>核心學科</t>
    </r>
    <r>
      <rPr>
        <sz val="18"/>
        <color indexed="8"/>
        <rFont val="Times New Roman"/>
        <family val="1"/>
      </rPr>
      <t xml:space="preserve">A
</t>
    </r>
    <r>
      <rPr>
        <sz val="18"/>
        <color indexed="8"/>
        <rFont val="標楷體"/>
        <family val="4"/>
        <charset val="136"/>
      </rPr>
      <t>運動健康領域</t>
    </r>
    <phoneticPr fontId="8" type="noConversion"/>
  </si>
  <si>
    <t>SS425</t>
    <phoneticPr fontId="8" type="noConversion"/>
  </si>
  <si>
    <r>
      <rPr>
        <sz val="18"/>
        <rFont val="標楷體"/>
        <family val="4"/>
        <charset val="136"/>
      </rPr>
      <t>身體活動與公共衛生學研究</t>
    </r>
    <phoneticPr fontId="8" type="noConversion"/>
  </si>
  <si>
    <t xml:space="preserve">Advanced Physical Activity and Public Health </t>
    <phoneticPr fontId="8" type="noConversion"/>
  </si>
  <si>
    <r>
      <rPr>
        <sz val="18"/>
        <color indexed="8"/>
        <rFont val="標楷體"/>
        <family val="4"/>
        <charset val="136"/>
      </rPr>
      <t>每人需選一個指定領域做為選課主軸，每領域至少選修</t>
    </r>
    <r>
      <rPr>
        <sz val="18"/>
        <color indexed="8"/>
        <rFont val="Times New Roman"/>
        <family val="1"/>
      </rPr>
      <t>5</t>
    </r>
    <r>
      <rPr>
        <sz val="18"/>
        <color indexed="8"/>
        <rFont val="標楷體"/>
        <family val="4"/>
        <charset val="136"/>
      </rPr>
      <t>門課，其中必須包括該領域實務與應用</t>
    </r>
    <r>
      <rPr>
        <sz val="18"/>
        <color indexed="8"/>
        <rFont val="Times New Roman"/>
        <family val="1"/>
      </rPr>
      <t>(1)(2)</t>
    </r>
    <r>
      <rPr>
        <sz val="18"/>
        <color indexed="8"/>
        <rFont val="標楷體"/>
        <family val="4"/>
        <charset val="136"/>
      </rPr>
      <t/>
    </r>
    <phoneticPr fontId="8" type="noConversion"/>
  </si>
  <si>
    <t>SS434</t>
    <phoneticPr fontId="8" type="noConversion"/>
  </si>
  <si>
    <r>
      <rPr>
        <sz val="18"/>
        <rFont val="標楷體"/>
        <family val="4"/>
        <charset val="136"/>
      </rPr>
      <t>運動與健康評估研究</t>
    </r>
    <r>
      <rPr>
        <sz val="18"/>
        <rFont val="Times New Roman"/>
        <family val="1"/>
      </rPr>
      <t xml:space="preserve">            </t>
    </r>
    <phoneticPr fontId="8" type="noConversion"/>
  </si>
  <si>
    <t>Advanced study of exercise and health assessment</t>
    <phoneticPr fontId="8" type="noConversion"/>
  </si>
  <si>
    <t>SS438</t>
    <phoneticPr fontId="8" type="noConversion"/>
  </si>
  <si>
    <r>
      <rPr>
        <sz val="18"/>
        <rFont val="標楷體"/>
        <family val="4"/>
        <charset val="136"/>
      </rPr>
      <t>增肌減脂實務研究</t>
    </r>
    <phoneticPr fontId="8" type="noConversion"/>
  </si>
  <si>
    <t>Advanced Studies and Application in Body Composition</t>
    <phoneticPr fontId="8" type="noConversion"/>
  </si>
  <si>
    <r>
      <rPr>
        <sz val="18"/>
        <rFont val="標楷體"/>
        <family val="4"/>
        <charset val="136"/>
      </rPr>
      <t>選</t>
    </r>
    <phoneticPr fontId="8" type="noConversion"/>
  </si>
  <si>
    <t>SS439</t>
    <phoneticPr fontId="8" type="noConversion"/>
  </si>
  <si>
    <r>
      <rPr>
        <sz val="18"/>
        <rFont val="標楷體"/>
        <family val="4"/>
        <charset val="136"/>
      </rPr>
      <t>高齡身體活動與營養研究</t>
    </r>
    <phoneticPr fontId="8" type="noConversion"/>
  </si>
  <si>
    <t>Advanced Physical Activity and Nutrition for Older Adults</t>
    <phoneticPr fontId="8" type="noConversion"/>
  </si>
  <si>
    <t>SS00448</t>
    <phoneticPr fontId="8" type="noConversion"/>
  </si>
  <si>
    <t>運動健康實務與應用(1)</t>
    <phoneticPr fontId="8" type="noConversion"/>
  </si>
  <si>
    <t>Exercise and health in Practice and Application (1)</t>
    <phoneticPr fontId="8" type="noConversion"/>
  </si>
  <si>
    <t>SS00449</t>
    <phoneticPr fontId="8" type="noConversion"/>
  </si>
  <si>
    <t>運動健康實務與應用(2)</t>
    <phoneticPr fontId="8" type="noConversion"/>
  </si>
  <si>
    <t>Exercise and health in Practice and Application (2)</t>
    <phoneticPr fontId="8" type="noConversion"/>
  </si>
  <si>
    <r>
      <rPr>
        <sz val="18"/>
        <color indexed="8"/>
        <rFont val="標楷體"/>
        <family val="4"/>
        <charset val="136"/>
      </rPr>
      <t>核心學科</t>
    </r>
    <r>
      <rPr>
        <sz val="18"/>
        <color indexed="8"/>
        <rFont val="Times New Roman"/>
        <family val="1"/>
      </rPr>
      <t xml:space="preserve">B
</t>
    </r>
    <r>
      <rPr>
        <sz val="18"/>
        <color indexed="8"/>
        <rFont val="標楷體"/>
        <family val="4"/>
        <charset val="136"/>
      </rPr>
      <t>運動營養領域</t>
    </r>
    <phoneticPr fontId="8" type="noConversion"/>
  </si>
  <si>
    <t>SS430</t>
    <phoneticPr fontId="8" type="noConversion"/>
  </si>
  <si>
    <r>
      <rPr>
        <sz val="18"/>
        <rFont val="標楷體"/>
        <family val="4"/>
        <charset val="136"/>
      </rPr>
      <t>功能促進之營養與運動研究</t>
    </r>
    <phoneticPr fontId="8" type="noConversion"/>
  </si>
  <si>
    <t>Dietary Supplements for Health Promotion and Performance Improvement</t>
    <phoneticPr fontId="8" type="noConversion"/>
  </si>
  <si>
    <t>SS431</t>
    <phoneticPr fontId="8" type="noConversion"/>
  </si>
  <si>
    <r>
      <rPr>
        <sz val="18"/>
        <rFont val="標楷體"/>
        <family val="4"/>
        <charset val="136"/>
      </rPr>
      <t>慢性疾病之營養與運動研究</t>
    </r>
    <r>
      <rPr>
        <sz val="18"/>
        <color indexed="10"/>
        <rFont val="Times New Roman"/>
        <family val="1"/>
      </rPr>
      <t/>
    </r>
    <phoneticPr fontId="8" type="noConversion"/>
  </si>
  <si>
    <t>Diet and Exercise in Chronic Disease Management</t>
    <phoneticPr fontId="8" type="noConversion"/>
  </si>
  <si>
    <t>SS360</t>
    <phoneticPr fontId="8" type="noConversion"/>
  </si>
  <si>
    <r>
      <rPr>
        <sz val="18"/>
        <rFont val="標楷體"/>
        <family val="4"/>
        <charset val="136"/>
      </rPr>
      <t>運動生物化學研究</t>
    </r>
    <r>
      <rPr>
        <sz val="18"/>
        <rFont val="Times New Roman"/>
        <family val="1"/>
      </rPr>
      <t xml:space="preserve">                    </t>
    </r>
    <phoneticPr fontId="8" type="noConversion"/>
  </si>
  <si>
    <t xml:space="preserve">Advanced Exercise Biochemistry </t>
    <phoneticPr fontId="8" type="noConversion"/>
  </si>
  <si>
    <t>SS361</t>
    <phoneticPr fontId="8" type="noConversion"/>
  </si>
  <si>
    <r>
      <rPr>
        <sz val="18"/>
        <rFont val="標楷體"/>
        <family val="4"/>
        <charset val="136"/>
      </rPr>
      <t>運動營養學研究</t>
    </r>
    <r>
      <rPr>
        <sz val="18"/>
        <rFont val="Times New Roman"/>
        <family val="1"/>
      </rPr>
      <t xml:space="preserve">                      </t>
    </r>
    <phoneticPr fontId="8" type="noConversion"/>
  </si>
  <si>
    <t>Advanced Sports Nutrition</t>
    <phoneticPr fontId="8" type="noConversion"/>
  </si>
  <si>
    <t>SS00450</t>
    <phoneticPr fontId="8" type="noConversion"/>
  </si>
  <si>
    <t>運動營養實務與應用(1)</t>
    <phoneticPr fontId="8" type="noConversion"/>
  </si>
  <si>
    <t>Sports Nutrition in Practice and Application (1)</t>
    <phoneticPr fontId="8" type="noConversion"/>
  </si>
  <si>
    <t>SS00451</t>
    <phoneticPr fontId="8" type="noConversion"/>
  </si>
  <si>
    <t>運動營養實務與應用(2)</t>
    <phoneticPr fontId="8" type="noConversion"/>
  </si>
  <si>
    <t>Sports Nutrition in Practice and Application (2)</t>
    <phoneticPr fontId="8" type="noConversion"/>
  </si>
  <si>
    <t>核心學科C
運動科技領域</t>
    <phoneticPr fontId="8" type="noConversion"/>
  </si>
  <si>
    <t>SS00446</t>
    <phoneticPr fontId="8" type="noConversion"/>
  </si>
  <si>
    <r>
      <rPr>
        <sz val="18"/>
        <rFont val="標楷體"/>
        <family val="4"/>
        <charset val="136"/>
      </rPr>
      <t>生物訊號分析</t>
    </r>
    <r>
      <rPr>
        <sz val="16"/>
        <rFont val="Times New Roman"/>
        <family val="1"/>
      </rPr>
      <t/>
    </r>
    <phoneticPr fontId="8" type="noConversion"/>
  </si>
  <si>
    <t>Analysis of Biosignal</t>
    <phoneticPr fontId="8" type="noConversion"/>
  </si>
  <si>
    <t>SS441</t>
    <phoneticPr fontId="8" type="noConversion"/>
  </si>
  <si>
    <r>
      <rPr>
        <sz val="18"/>
        <rFont val="標楷體"/>
        <family val="4"/>
        <charset val="136"/>
      </rPr>
      <t>動作分析實驗</t>
    </r>
    <phoneticPr fontId="8" type="noConversion"/>
  </si>
  <si>
    <t>Experiments of Movement Analysis</t>
    <phoneticPr fontId="8" type="noConversion"/>
  </si>
  <si>
    <t>SS407</t>
    <phoneticPr fontId="8" type="noConversion"/>
  </si>
  <si>
    <r>
      <rPr>
        <sz val="18"/>
        <rFont val="標楷體"/>
        <family val="4"/>
        <charset val="136"/>
      </rPr>
      <t>運動生物力學研究</t>
    </r>
    <phoneticPr fontId="8" type="noConversion"/>
  </si>
  <si>
    <t>Advanced Sports Biomechanics</t>
    <phoneticPr fontId="8" type="noConversion"/>
  </si>
  <si>
    <t>SS437</t>
    <phoneticPr fontId="8" type="noConversion"/>
  </si>
  <si>
    <r>
      <rPr>
        <sz val="18"/>
        <rFont val="標楷體"/>
        <family val="4"/>
        <charset val="136"/>
      </rPr>
      <t>運動與健康促進器材設計研究</t>
    </r>
    <phoneticPr fontId="8" type="noConversion"/>
  </si>
  <si>
    <t>Advanced study of exercise and health promotion equipment design</t>
    <phoneticPr fontId="8" type="noConversion"/>
  </si>
  <si>
    <t>SS00452</t>
    <phoneticPr fontId="8" type="noConversion"/>
  </si>
  <si>
    <t>運動科技實務與應用(1)</t>
    <phoneticPr fontId="8" type="noConversion"/>
  </si>
  <si>
    <t>Sports Technology in Practice and Application (1)</t>
    <phoneticPr fontId="8" type="noConversion"/>
  </si>
  <si>
    <t>SS00453</t>
    <phoneticPr fontId="8" type="noConversion"/>
  </si>
  <si>
    <t>運動科技實務與應用(2)</t>
    <phoneticPr fontId="8" type="noConversion"/>
  </si>
  <si>
    <t>Sports Technology in Practice and Application (2)</t>
    <phoneticPr fontId="8" type="noConversion"/>
  </si>
  <si>
    <r>
      <rPr>
        <sz val="18"/>
        <color indexed="8"/>
        <rFont val="標楷體"/>
        <family val="4"/>
        <charset val="136"/>
      </rPr>
      <t>合計</t>
    </r>
    <phoneticPr fontId="8" type="noConversion"/>
  </si>
  <si>
    <r>
      <rPr>
        <sz val="18"/>
        <color indexed="8"/>
        <rFont val="標楷體"/>
        <family val="4"/>
        <charset val="136"/>
      </rPr>
      <t>選修課程</t>
    </r>
    <phoneticPr fontId="8" type="noConversion"/>
  </si>
  <si>
    <r>
      <rPr>
        <sz val="18"/>
        <color indexed="8"/>
        <rFont val="標楷體"/>
        <family val="4"/>
        <charset val="136"/>
      </rPr>
      <t>輔助學科</t>
    </r>
    <phoneticPr fontId="8" type="noConversion"/>
  </si>
  <si>
    <t>SS427</t>
    <phoneticPr fontId="8" type="noConversion"/>
  </si>
  <si>
    <r>
      <rPr>
        <sz val="18"/>
        <color indexed="8"/>
        <rFont val="標楷體"/>
        <family val="4"/>
        <charset val="136"/>
      </rPr>
      <t>運動科學論文寫作</t>
    </r>
    <phoneticPr fontId="8" type="noConversion"/>
  </si>
  <si>
    <t>Thesis Writing in Sports Science</t>
    <phoneticPr fontId="8" type="noConversion"/>
  </si>
  <si>
    <r>
      <t>1.</t>
    </r>
    <r>
      <rPr>
        <sz val="18"/>
        <color indexed="8"/>
        <rFont val="標楷體"/>
        <family val="4"/>
        <charset val="136"/>
      </rPr>
      <t>輔助學科至少選修</t>
    </r>
    <r>
      <rPr>
        <sz val="18"/>
        <color indexed="8"/>
        <rFont val="Times New Roman"/>
        <family val="1"/>
      </rPr>
      <t>8</t>
    </r>
    <r>
      <rPr>
        <sz val="18"/>
        <color indexed="8"/>
        <rFont val="標楷體"/>
        <family val="4"/>
        <charset val="136"/>
      </rPr>
      <t xml:space="preserve">學分，且必須跨另兩個非指定領域各選一門課
</t>
    </r>
    <r>
      <rPr>
        <sz val="18"/>
        <color indexed="8"/>
        <rFont val="Times New Roman"/>
        <family val="1"/>
      </rPr>
      <t>2.</t>
    </r>
    <r>
      <rPr>
        <sz val="18"/>
        <color indexed="8"/>
        <rFont val="標楷體"/>
        <family val="4"/>
        <charset val="136"/>
      </rPr>
      <t>可修核心學科替代</t>
    </r>
    <r>
      <rPr>
        <sz val="18"/>
        <color indexed="8"/>
        <rFont val="Times New Roman"/>
        <family val="1"/>
      </rPr>
      <t>(</t>
    </r>
    <r>
      <rPr>
        <sz val="18"/>
        <color indexed="8"/>
        <rFont val="標楷體"/>
        <family val="4"/>
        <charset val="136"/>
      </rPr>
      <t>不包括其他領域實務與應用</t>
    </r>
    <r>
      <rPr>
        <sz val="18"/>
        <color indexed="8"/>
        <rFont val="Times New Roman"/>
        <family val="1"/>
      </rPr>
      <t>(1)(2))</t>
    </r>
    <r>
      <rPr>
        <sz val="18"/>
        <color indexed="8"/>
        <rFont val="標楷體"/>
        <family val="4"/>
        <charset val="136"/>
      </rPr>
      <t xml:space="preserve">，唯仍必須符合跨另兩個非指定領域之規定
</t>
    </r>
    <r>
      <rPr>
        <sz val="18"/>
        <color indexed="8"/>
        <rFont val="Times New Roman"/>
        <family val="1"/>
      </rPr>
      <t/>
    </r>
    <phoneticPr fontId="8" type="noConversion"/>
  </si>
  <si>
    <t>SS396</t>
    <phoneticPr fontId="8" type="noConversion"/>
  </si>
  <si>
    <r>
      <rPr>
        <sz val="18"/>
        <color indexed="8"/>
        <rFont val="標楷體"/>
        <family val="4"/>
        <charset val="136"/>
      </rPr>
      <t>運動生理學研究</t>
    </r>
    <r>
      <rPr>
        <sz val="18"/>
        <color indexed="8"/>
        <rFont val="Times New Roman"/>
        <family val="1"/>
      </rPr>
      <t xml:space="preserve">                  </t>
    </r>
    <phoneticPr fontId="8" type="noConversion"/>
  </si>
  <si>
    <t xml:space="preserve">Advanced Exercise Physiology </t>
    <phoneticPr fontId="8" type="noConversion"/>
  </si>
  <si>
    <t>SS406</t>
    <phoneticPr fontId="8" type="noConversion"/>
  </si>
  <si>
    <r>
      <rPr>
        <sz val="18"/>
        <color indexed="8"/>
        <rFont val="標楷體"/>
        <family val="4"/>
        <charset val="136"/>
      </rPr>
      <t>應用運動生理學研究</t>
    </r>
    <phoneticPr fontId="8" type="noConversion"/>
  </si>
  <si>
    <t>Advanced Applied Exercise Physiology</t>
    <phoneticPr fontId="8" type="noConversion"/>
  </si>
  <si>
    <t>SS157</t>
    <phoneticPr fontId="8" type="noConversion"/>
  </si>
  <si>
    <r>
      <rPr>
        <sz val="18"/>
        <rFont val="標楷體"/>
        <family val="4"/>
        <charset val="136"/>
      </rPr>
      <t>運動表現生理學與實驗</t>
    </r>
    <phoneticPr fontId="8" type="noConversion"/>
  </si>
  <si>
    <t>Physiology of Human Performance &amp; Lab</t>
    <phoneticPr fontId="8" type="noConversion"/>
  </si>
  <si>
    <t>SS401</t>
    <phoneticPr fontId="8" type="noConversion"/>
  </si>
  <si>
    <r>
      <rPr>
        <sz val="18"/>
        <rFont val="標楷體"/>
        <family val="4"/>
        <charset val="136"/>
      </rPr>
      <t>保健食品研究</t>
    </r>
    <phoneticPr fontId="8" type="noConversion"/>
  </si>
  <si>
    <t>Advanced Functional Foods and Nutraceuticals</t>
    <phoneticPr fontId="8" type="noConversion"/>
  </si>
  <si>
    <t>SS399</t>
    <phoneticPr fontId="8" type="noConversion"/>
  </si>
  <si>
    <r>
      <rPr>
        <sz val="18"/>
        <rFont val="標楷體"/>
        <family val="4"/>
        <charset val="136"/>
      </rPr>
      <t>運動與疲勞研究</t>
    </r>
    <phoneticPr fontId="8" type="noConversion"/>
  </si>
  <si>
    <t>Advanced Exercise and Fatigue</t>
    <phoneticPr fontId="8" type="noConversion"/>
  </si>
  <si>
    <t>SS445</t>
    <phoneticPr fontId="8" type="noConversion"/>
  </si>
  <si>
    <r>
      <rPr>
        <sz val="18"/>
        <rFont val="標楷體"/>
        <family val="4"/>
        <charset val="136"/>
      </rPr>
      <t>運動營養評估研究</t>
    </r>
    <phoneticPr fontId="8" type="noConversion"/>
  </si>
  <si>
    <t>Advanced Exercise and Nutrition Assessment</t>
    <phoneticPr fontId="8" type="noConversion"/>
  </si>
  <si>
    <t>SS443</t>
    <phoneticPr fontId="8" type="noConversion"/>
  </si>
  <si>
    <r>
      <rPr>
        <sz val="18"/>
        <rFont val="標楷體"/>
        <family val="4"/>
        <charset val="136"/>
      </rPr>
      <t>運動肌動學分析研究</t>
    </r>
    <phoneticPr fontId="8" type="noConversion"/>
  </si>
  <si>
    <t>Advanced Studies in Kinesiology</t>
    <phoneticPr fontId="8" type="noConversion"/>
  </si>
  <si>
    <t>SS00447</t>
    <phoneticPr fontId="8" type="noConversion"/>
  </si>
  <si>
    <r>
      <rPr>
        <sz val="18"/>
        <rFont val="標楷體"/>
        <family val="4"/>
        <charset val="136"/>
      </rPr>
      <t>步態分析研究</t>
    </r>
    <phoneticPr fontId="8" type="noConversion"/>
  </si>
  <si>
    <t>Advanced Studies in Gait Analysis</t>
    <phoneticPr fontId="8" type="noConversion"/>
  </si>
  <si>
    <t>SS00454</t>
    <phoneticPr fontId="8" type="noConversion"/>
  </si>
  <si>
    <t>競技運動營養實務研究</t>
    <phoneticPr fontId="8" type="noConversion"/>
  </si>
  <si>
    <t>Advanced exercise nutrition in practice</t>
    <phoneticPr fontId="8" type="noConversion"/>
  </si>
  <si>
    <t>SS00455</t>
    <phoneticPr fontId="8" type="noConversion"/>
  </si>
  <si>
    <t>運動飲食與烹調</t>
    <phoneticPr fontId="8" type="noConversion"/>
  </si>
  <si>
    <t>Flavorful Food for Athletes</t>
    <phoneticPr fontId="8" type="noConversion"/>
  </si>
  <si>
    <t>SS00456</t>
    <phoneticPr fontId="8" type="noConversion"/>
  </si>
  <si>
    <t>運動與健康實證研究</t>
    <phoneticPr fontId="8" type="noConversion"/>
  </si>
  <si>
    <t>Evidenced of Exercise and Health Research</t>
    <phoneticPr fontId="8" type="noConversion"/>
  </si>
  <si>
    <t>SS00457</t>
    <phoneticPr fontId="8" type="noConversion"/>
  </si>
  <si>
    <t>運動與健康資料分析與應用</t>
    <phoneticPr fontId="8" type="noConversion"/>
  </si>
  <si>
    <t>Analysis and interpretation of data in exercise and health</t>
    <phoneticPr fontId="8" type="noConversion"/>
  </si>
  <si>
    <t>研究設計與統計應用</t>
    <phoneticPr fontId="8" type="noConversion"/>
  </si>
  <si>
    <t>Research Design and Applications of Statistics</t>
    <phoneticPr fontId="8" type="noConversion"/>
  </si>
  <si>
    <r>
      <rPr>
        <sz val="18"/>
        <color indexed="10"/>
        <rFont val="標楷體"/>
        <family val="4"/>
        <charset val="136"/>
      </rPr>
      <t>選</t>
    </r>
    <phoneticPr fontId="8" type="noConversion"/>
  </si>
  <si>
    <r>
      <rPr>
        <sz val="18"/>
        <color indexed="8"/>
        <rFont val="標楷體"/>
        <family val="4"/>
        <charset val="136"/>
      </rPr>
      <t>附註：</t>
    </r>
    <phoneticPr fontId="8" type="noConversion"/>
  </si>
  <si>
    <r>
      <rPr>
        <sz val="18"/>
        <color indexed="8"/>
        <rFont val="標楷體"/>
        <family val="4"/>
        <charset val="136"/>
      </rPr>
      <t>一、畢業學分</t>
    </r>
    <r>
      <rPr>
        <sz val="18"/>
        <color indexed="8"/>
        <rFont val="Times New Roman"/>
        <family val="1"/>
      </rPr>
      <t>32</t>
    </r>
    <r>
      <rPr>
        <sz val="18"/>
        <color indexed="8"/>
        <rFont val="標楷體"/>
        <family val="4"/>
        <charset val="136"/>
      </rPr>
      <t>學分，其中包括共同必修：</t>
    </r>
    <r>
      <rPr>
        <sz val="18"/>
        <color indexed="8"/>
        <rFont val="Times New Roman"/>
        <family val="1"/>
      </rPr>
      <t>4</t>
    </r>
    <r>
      <rPr>
        <sz val="18"/>
        <color indexed="8"/>
        <rFont val="標楷體"/>
        <family val="4"/>
        <charset val="136"/>
      </rPr>
      <t>學分；核心學科（指定領域）：至少</t>
    </r>
    <r>
      <rPr>
        <sz val="18"/>
        <color indexed="8"/>
        <rFont val="Times New Roman"/>
        <family val="1"/>
      </rPr>
      <t>15</t>
    </r>
    <r>
      <rPr>
        <sz val="18"/>
        <color indexed="8"/>
        <rFont val="標楷體"/>
        <family val="4"/>
        <charset val="136"/>
      </rPr>
      <t>學分</t>
    </r>
    <r>
      <rPr>
        <sz val="18"/>
        <color indexed="8"/>
        <rFont val="Times New Roman"/>
        <family val="1"/>
      </rPr>
      <t>(</t>
    </r>
    <r>
      <rPr>
        <sz val="18"/>
        <color indexed="8"/>
        <rFont val="標楷體"/>
        <family val="4"/>
        <charset val="136"/>
      </rPr>
      <t>必須包括該領域實務與應用</t>
    </r>
    <r>
      <rPr>
        <sz val="18"/>
        <color indexed="8"/>
        <rFont val="Times New Roman"/>
        <family val="1"/>
      </rPr>
      <t>(1)(2))</t>
    </r>
    <r>
      <rPr>
        <sz val="18"/>
        <color indexed="8"/>
        <rFont val="標楷體"/>
        <family val="4"/>
        <charset val="136"/>
      </rPr>
      <t>；輔助學科：至少</t>
    </r>
    <r>
      <rPr>
        <sz val="18"/>
        <color indexed="8"/>
        <rFont val="Times New Roman"/>
        <family val="1"/>
      </rPr>
      <t>8</t>
    </r>
    <r>
      <rPr>
        <sz val="18"/>
        <color indexed="8"/>
        <rFont val="標楷體"/>
        <family val="4"/>
        <charset val="136"/>
      </rPr>
      <t>學分且必須跨另兩個非指定領域各選一門課，可修核心學科替代</t>
    </r>
    <r>
      <rPr>
        <sz val="18"/>
        <color indexed="8"/>
        <rFont val="Times New Roman"/>
        <family val="1"/>
      </rPr>
      <t>(</t>
    </r>
    <r>
      <rPr>
        <sz val="18"/>
        <color indexed="8"/>
        <rFont val="標楷體"/>
        <family val="4"/>
        <charset val="136"/>
      </rPr>
      <t>不包括其他領域實務與應用</t>
    </r>
    <r>
      <rPr>
        <sz val="18"/>
        <color indexed="8"/>
        <rFont val="Times New Roman"/>
        <family val="1"/>
      </rPr>
      <t>(1)(2))</t>
    </r>
    <r>
      <rPr>
        <sz val="18"/>
        <color indexed="8"/>
        <rFont val="標楷體"/>
        <family val="4"/>
        <charset val="136"/>
      </rPr>
      <t>，唯仍必須符合跨另兩個非指定領域之規定；其他自由選修：</t>
    </r>
    <r>
      <rPr>
        <sz val="18"/>
        <color indexed="8"/>
        <rFont val="Times New Roman"/>
        <family val="1"/>
      </rPr>
      <t>5</t>
    </r>
    <r>
      <rPr>
        <sz val="18"/>
        <color indexed="8"/>
        <rFont val="標楷體"/>
        <family val="4"/>
        <charset val="136"/>
      </rPr>
      <t>學分，其中所外或校際選課最多認可</t>
    </r>
    <r>
      <rPr>
        <sz val="18"/>
        <color indexed="8"/>
        <rFont val="Times New Roman"/>
        <family val="1"/>
      </rPr>
      <t>5</t>
    </r>
    <r>
      <rPr>
        <sz val="18"/>
        <color indexed="8"/>
        <rFont val="標楷體"/>
        <family val="4"/>
        <charset val="136"/>
      </rPr>
      <t>學分。</t>
    </r>
    <phoneticPr fontId="8" type="noConversion"/>
  </si>
  <si>
    <r>
      <rPr>
        <sz val="18"/>
        <color theme="1"/>
        <rFont val="標楷體"/>
        <family val="4"/>
        <charset val="136"/>
      </rPr>
      <t>選</t>
    </r>
    <phoneticPr fontId="8" type="noConversion"/>
  </si>
  <si>
    <r>
      <rPr>
        <b/>
        <sz val="18"/>
        <color indexed="8"/>
        <rFont val="標楷體"/>
        <family val="4"/>
        <charset val="136"/>
      </rPr>
      <t>國立體育大學運動與健康科學學院運動科學研究所課程內容計畫表（學制：博士班）</t>
    </r>
    <r>
      <rPr>
        <b/>
        <sz val="18"/>
        <color indexed="8"/>
        <rFont val="Times New Roman"/>
        <family val="1"/>
      </rPr>
      <t xml:space="preserve">     109.5.7</t>
    </r>
    <r>
      <rPr>
        <b/>
        <sz val="18"/>
        <color indexed="8"/>
        <rFont val="標楷體"/>
        <family val="4"/>
        <charset val="136"/>
      </rPr>
      <t>修訂</t>
    </r>
    <phoneticPr fontId="8" type="noConversion"/>
  </si>
  <si>
    <r>
      <rPr>
        <sz val="18"/>
        <rFont val="標楷體"/>
        <family val="4"/>
        <charset val="136"/>
      </rPr>
      <t>課號</t>
    </r>
    <phoneticPr fontId="8" type="noConversion"/>
  </si>
  <si>
    <r>
      <rPr>
        <sz val="18"/>
        <color indexed="8"/>
        <rFont val="標楷體"/>
        <family val="4"/>
        <charset val="136"/>
      </rPr>
      <t>博一</t>
    </r>
    <phoneticPr fontId="8" type="noConversion"/>
  </si>
  <si>
    <r>
      <rPr>
        <sz val="18"/>
        <color indexed="8"/>
        <rFont val="標楷體"/>
        <family val="4"/>
        <charset val="136"/>
      </rPr>
      <t>博二</t>
    </r>
    <phoneticPr fontId="8" type="noConversion"/>
  </si>
  <si>
    <r>
      <rPr>
        <sz val="18"/>
        <color indexed="8"/>
        <rFont val="標楷體"/>
        <family val="4"/>
        <charset val="136"/>
      </rPr>
      <t>博三</t>
    </r>
    <phoneticPr fontId="8" type="noConversion"/>
  </si>
  <si>
    <r>
      <rPr>
        <sz val="18"/>
        <color indexed="8"/>
        <rFont val="標楷體"/>
        <family val="4"/>
        <charset val="136"/>
      </rPr>
      <t>必修課程</t>
    </r>
    <phoneticPr fontId="8" type="noConversion"/>
  </si>
  <si>
    <r>
      <rPr>
        <sz val="18"/>
        <color indexed="8"/>
        <rFont val="標楷體"/>
        <family val="4"/>
        <charset val="136"/>
      </rPr>
      <t>共同必修</t>
    </r>
    <phoneticPr fontId="8" type="noConversion"/>
  </si>
  <si>
    <t>DS101</t>
    <phoneticPr fontId="8" type="noConversion"/>
  </si>
  <si>
    <r>
      <rPr>
        <sz val="18"/>
        <color indexed="8"/>
        <rFont val="標楷體"/>
        <family val="4"/>
        <charset val="136"/>
      </rPr>
      <t>專題討論</t>
    </r>
    <r>
      <rPr>
        <sz val="18"/>
        <color indexed="8"/>
        <rFont val="Times New Roman"/>
        <family val="1"/>
      </rPr>
      <t xml:space="preserve"> </t>
    </r>
    <r>
      <rPr>
        <sz val="18"/>
        <color indexed="8"/>
        <rFont val="標楷體"/>
        <family val="4"/>
        <charset val="136"/>
      </rPr>
      <t>一</t>
    </r>
    <phoneticPr fontId="8" type="noConversion"/>
  </si>
  <si>
    <r>
      <t>Seminar (</t>
    </r>
    <r>
      <rPr>
        <sz val="18"/>
        <color indexed="8"/>
        <rFont val="標楷體"/>
        <family val="4"/>
        <charset val="136"/>
      </rPr>
      <t>Ⅰ</t>
    </r>
    <r>
      <rPr>
        <sz val="18"/>
        <color indexed="8"/>
        <rFont val="Times New Roman"/>
        <family val="1"/>
      </rPr>
      <t>)</t>
    </r>
    <phoneticPr fontId="8" type="noConversion"/>
  </si>
  <si>
    <r>
      <rPr>
        <sz val="18"/>
        <color indexed="8"/>
        <rFont val="標楷體"/>
        <family val="4"/>
        <charset val="136"/>
      </rPr>
      <t>必</t>
    </r>
    <phoneticPr fontId="8" type="noConversion"/>
  </si>
  <si>
    <r>
      <rPr>
        <sz val="12"/>
        <color indexed="8"/>
        <rFont val="標楷體"/>
        <family val="4"/>
        <charset val="136"/>
      </rPr>
      <t xml:space="preserve">博一、博二合開課，為一學年課程，並且搭配研究生發表會
</t>
    </r>
    <r>
      <rPr>
        <strike/>
        <sz val="12"/>
        <color indexed="8"/>
        <rFont val="Times New Roman"/>
        <family val="1"/>
      </rPr>
      <t/>
    </r>
    <phoneticPr fontId="8" type="noConversion"/>
  </si>
  <si>
    <t>DS102</t>
    <phoneticPr fontId="8" type="noConversion"/>
  </si>
  <si>
    <r>
      <rPr>
        <sz val="18"/>
        <color indexed="8"/>
        <rFont val="標楷體"/>
        <family val="4"/>
        <charset val="136"/>
      </rPr>
      <t>專題討論</t>
    </r>
    <r>
      <rPr>
        <sz val="18"/>
        <color indexed="8"/>
        <rFont val="Times New Roman"/>
        <family val="1"/>
      </rPr>
      <t xml:space="preserve"> </t>
    </r>
    <r>
      <rPr>
        <sz val="18"/>
        <color indexed="8"/>
        <rFont val="標楷體"/>
        <family val="4"/>
        <charset val="136"/>
      </rPr>
      <t>二</t>
    </r>
    <phoneticPr fontId="8" type="noConversion"/>
  </si>
  <si>
    <r>
      <t>Seminar (</t>
    </r>
    <r>
      <rPr>
        <sz val="18"/>
        <color indexed="8"/>
        <rFont val="標楷體"/>
        <family val="4"/>
        <charset val="136"/>
      </rPr>
      <t>Ⅱ</t>
    </r>
    <r>
      <rPr>
        <sz val="18"/>
        <color indexed="8"/>
        <rFont val="Times New Roman"/>
        <family val="1"/>
      </rPr>
      <t>)</t>
    </r>
    <phoneticPr fontId="8" type="noConversion"/>
  </si>
  <si>
    <r>
      <rPr>
        <sz val="18"/>
        <rFont val="標楷體"/>
        <family val="4"/>
        <charset val="136"/>
      </rPr>
      <t>分領域必選課程</t>
    </r>
    <phoneticPr fontId="8" type="noConversion"/>
  </si>
  <si>
    <r>
      <rPr>
        <sz val="18"/>
        <rFont val="標楷體"/>
        <family val="4"/>
        <charset val="136"/>
      </rPr>
      <t>核心學科</t>
    </r>
    <r>
      <rPr>
        <sz val="18"/>
        <rFont val="Times New Roman"/>
        <family val="1"/>
      </rPr>
      <t xml:space="preserve">A
</t>
    </r>
    <r>
      <rPr>
        <sz val="18"/>
        <rFont val="標楷體"/>
        <family val="4"/>
        <charset val="136"/>
      </rPr>
      <t>運動健康領域</t>
    </r>
    <phoneticPr fontId="8" type="noConversion"/>
  </si>
  <si>
    <t>DS301</t>
    <phoneticPr fontId="8" type="noConversion"/>
  </si>
  <si>
    <r>
      <rPr>
        <sz val="18"/>
        <rFont val="標楷體"/>
        <family val="4"/>
        <charset val="136"/>
      </rPr>
      <t>身體活動與流行病學專題研究</t>
    </r>
    <phoneticPr fontId="8" type="noConversion"/>
  </si>
  <si>
    <t>Seminar in Physical Activity and Epidemiology</t>
    <phoneticPr fontId="8" type="noConversion"/>
  </si>
  <si>
    <r>
      <t>1.</t>
    </r>
    <r>
      <rPr>
        <sz val="12"/>
        <color indexed="8"/>
        <rFont val="標楷體"/>
        <family val="4"/>
        <charset val="136"/>
      </rPr>
      <t>指定領域核心學科至少選修</t>
    </r>
    <r>
      <rPr>
        <sz val="12"/>
        <color indexed="8"/>
        <rFont val="Times New Roman"/>
        <family val="1"/>
      </rPr>
      <t>14</t>
    </r>
    <r>
      <rPr>
        <sz val="12"/>
        <color indexed="8"/>
        <rFont val="標楷體"/>
        <family val="4"/>
        <charset val="136"/>
      </rPr>
      <t>學分，須包括該領域實務專題</t>
    </r>
    <r>
      <rPr>
        <sz val="12"/>
        <color indexed="8"/>
        <rFont val="Times New Roman"/>
        <family val="1"/>
      </rPr>
      <t>(</t>
    </r>
    <r>
      <rPr>
        <sz val="12"/>
        <color indexed="8"/>
        <rFont val="標楷體"/>
        <family val="4"/>
        <charset val="136"/>
      </rPr>
      <t>一學年課程</t>
    </r>
    <r>
      <rPr>
        <sz val="12"/>
        <color indexed="8"/>
        <rFont val="Times New Roman"/>
        <family val="1"/>
      </rPr>
      <t>)
2.</t>
    </r>
    <r>
      <rPr>
        <sz val="12"/>
        <color indexed="8"/>
        <rFont val="標楷體"/>
        <family val="4"/>
        <charset val="136"/>
      </rPr>
      <t>跨領域核心學科至少選修</t>
    </r>
    <r>
      <rPr>
        <sz val="12"/>
        <color indexed="8"/>
        <rFont val="Times New Roman"/>
        <family val="1"/>
      </rPr>
      <t>3</t>
    </r>
    <r>
      <rPr>
        <sz val="12"/>
        <color indexed="8"/>
        <rFont val="標楷體"/>
        <family val="4"/>
        <charset val="136"/>
      </rPr>
      <t>學分</t>
    </r>
    <r>
      <rPr>
        <sz val="12"/>
        <color indexed="8"/>
        <rFont val="Times New Roman"/>
        <family val="1"/>
      </rPr>
      <t>(</t>
    </r>
    <r>
      <rPr>
        <sz val="12"/>
        <color indexed="8"/>
        <rFont val="標楷體"/>
        <family val="4"/>
        <charset val="136"/>
      </rPr>
      <t>不包括其他領域實務專題</t>
    </r>
    <r>
      <rPr>
        <sz val="12"/>
        <color indexed="8"/>
        <rFont val="Times New Roman"/>
        <family val="1"/>
      </rPr>
      <t xml:space="preserve">)
</t>
    </r>
    <phoneticPr fontId="8" type="noConversion"/>
  </si>
  <si>
    <t>DS302</t>
    <phoneticPr fontId="8" type="noConversion"/>
  </si>
  <si>
    <r>
      <rPr>
        <sz val="18"/>
        <rFont val="標楷體"/>
        <family val="4"/>
        <charset val="136"/>
      </rPr>
      <t>身體組成與運動專題研究</t>
    </r>
    <phoneticPr fontId="8" type="noConversion"/>
  </si>
  <si>
    <t>Seminar in Body Composition Science and Exercise</t>
    <phoneticPr fontId="8" type="noConversion"/>
  </si>
  <si>
    <t>DS303</t>
  </si>
  <si>
    <t>慢性疾病與運動專題研究</t>
    <phoneticPr fontId="8" type="noConversion"/>
  </si>
  <si>
    <t>Seminar in chronic disease and exercise</t>
    <phoneticPr fontId="8" type="noConversion"/>
  </si>
  <si>
    <t>DS304</t>
  </si>
  <si>
    <r>
      <rPr>
        <sz val="18"/>
        <rFont val="標楷體"/>
        <family val="4"/>
        <charset val="136"/>
      </rPr>
      <t>體適能與健康實證研究</t>
    </r>
    <phoneticPr fontId="8" type="noConversion"/>
  </si>
  <si>
    <t>Special Topic in Evidence-based Physical Fitness and Health</t>
    <phoneticPr fontId="8" type="noConversion"/>
  </si>
  <si>
    <t>DS305</t>
  </si>
  <si>
    <r>
      <rPr>
        <sz val="18"/>
        <rFont val="標楷體"/>
        <family val="4"/>
        <charset val="136"/>
      </rPr>
      <t>高等運動生理學專題研究</t>
    </r>
    <phoneticPr fontId="8" type="noConversion"/>
  </si>
  <si>
    <t>Advanced Exercise Physiology</t>
    <phoneticPr fontId="8" type="noConversion"/>
  </si>
  <si>
    <t>DS306</t>
  </si>
  <si>
    <t>運動醫學專題研究</t>
    <phoneticPr fontId="8" type="noConversion"/>
  </si>
  <si>
    <t>Selected Topics in Sports Medicine</t>
    <phoneticPr fontId="8" type="noConversion"/>
  </si>
  <si>
    <t>DS307</t>
  </si>
  <si>
    <r>
      <rPr>
        <sz val="18"/>
        <rFont val="標楷體"/>
        <family val="4"/>
        <charset val="136"/>
      </rPr>
      <t>運動保健專題研究</t>
    </r>
    <phoneticPr fontId="8" type="noConversion"/>
  </si>
  <si>
    <t>Advanced Athletic Training &amp; Health</t>
    <phoneticPr fontId="8" type="noConversion"/>
  </si>
  <si>
    <t>DS00323</t>
    <phoneticPr fontId="8" type="noConversion"/>
  </si>
  <si>
    <r>
      <rPr>
        <sz val="18"/>
        <rFont val="標楷體"/>
        <family val="4"/>
        <charset val="136"/>
      </rPr>
      <t>運動健康實務專題</t>
    </r>
    <phoneticPr fontId="8" type="noConversion"/>
  </si>
  <si>
    <t>Topics in Sports Science Application</t>
    <phoneticPr fontId="8" type="noConversion"/>
  </si>
  <si>
    <r>
      <rPr>
        <sz val="18"/>
        <rFont val="標楷體"/>
        <family val="4"/>
        <charset val="136"/>
      </rPr>
      <t>核心學科</t>
    </r>
    <r>
      <rPr>
        <sz val="18"/>
        <rFont val="Times New Roman"/>
        <family val="1"/>
      </rPr>
      <t xml:space="preserve">B
</t>
    </r>
    <r>
      <rPr>
        <sz val="18"/>
        <rFont val="標楷體"/>
        <family val="4"/>
        <charset val="136"/>
      </rPr>
      <t>運動營養領域</t>
    </r>
    <phoneticPr fontId="8" type="noConversion"/>
  </si>
  <si>
    <t>DS308</t>
  </si>
  <si>
    <r>
      <rPr>
        <sz val="18"/>
        <rFont val="標楷體"/>
        <family val="4"/>
        <charset val="136"/>
      </rPr>
      <t>運動藥理學專題討論</t>
    </r>
    <phoneticPr fontId="8" type="noConversion"/>
  </si>
  <si>
    <t>Seminar in Sports Pharmacology</t>
    <phoneticPr fontId="8" type="noConversion"/>
  </si>
  <si>
    <t>DS309</t>
  </si>
  <si>
    <r>
      <rPr>
        <sz val="18"/>
        <rFont val="標楷體"/>
        <family val="4"/>
        <charset val="136"/>
      </rPr>
      <t>運動營養學專題研究</t>
    </r>
    <phoneticPr fontId="8" type="noConversion"/>
  </si>
  <si>
    <t>Special Topics in Sports Nutrition</t>
    <phoneticPr fontId="8" type="noConversion"/>
  </si>
  <si>
    <t>DS310</t>
  </si>
  <si>
    <r>
      <rPr>
        <sz val="18"/>
        <rFont val="標楷體"/>
        <family val="4"/>
        <charset val="136"/>
      </rPr>
      <t>運動與疲勞專題研究</t>
    </r>
    <phoneticPr fontId="8" type="noConversion"/>
  </si>
  <si>
    <t>Special Topics in Exercise and Fatigue</t>
    <phoneticPr fontId="8" type="noConversion"/>
  </si>
  <si>
    <t>DS311</t>
  </si>
  <si>
    <r>
      <rPr>
        <sz val="18"/>
        <rFont val="標楷體"/>
        <family val="4"/>
        <charset val="136"/>
      </rPr>
      <t>生物體學與運動專題討論</t>
    </r>
    <phoneticPr fontId="8" type="noConversion"/>
  </si>
  <si>
    <t>Seminar in Biomics for Sports Science</t>
    <phoneticPr fontId="8" type="noConversion"/>
  </si>
  <si>
    <t>DS312</t>
  </si>
  <si>
    <r>
      <rPr>
        <sz val="18"/>
        <rFont val="標楷體"/>
        <family val="4"/>
        <charset val="136"/>
      </rPr>
      <t>運動生技研發專題研究</t>
    </r>
    <phoneticPr fontId="8" type="noConversion"/>
  </si>
  <si>
    <t>Special Topics in Research and Development of Biotech for Exercise</t>
    <phoneticPr fontId="8" type="noConversion"/>
  </si>
  <si>
    <t>DS313</t>
  </si>
  <si>
    <r>
      <rPr>
        <sz val="18"/>
        <rFont val="標楷體"/>
        <family val="4"/>
        <charset val="136"/>
      </rPr>
      <t>運動與免疫專題討論</t>
    </r>
    <phoneticPr fontId="8" type="noConversion"/>
  </si>
  <si>
    <t>Seminar in Exercise and Immunology</t>
    <phoneticPr fontId="8" type="noConversion"/>
  </si>
  <si>
    <t>DS00324</t>
    <phoneticPr fontId="8" type="noConversion"/>
  </si>
  <si>
    <r>
      <rPr>
        <sz val="18"/>
        <rFont val="標楷體"/>
        <family val="4"/>
        <charset val="136"/>
      </rPr>
      <t>運動營養實務專題</t>
    </r>
    <phoneticPr fontId="8" type="noConversion"/>
  </si>
  <si>
    <r>
      <rPr>
        <sz val="18"/>
        <rFont val="標楷體"/>
        <family val="4"/>
        <charset val="136"/>
      </rPr>
      <t>核心學科</t>
    </r>
    <r>
      <rPr>
        <sz val="18"/>
        <rFont val="Times New Roman"/>
        <family val="1"/>
      </rPr>
      <t xml:space="preserve">C
</t>
    </r>
    <r>
      <rPr>
        <sz val="18"/>
        <rFont val="標楷體"/>
        <family val="4"/>
        <charset val="136"/>
      </rPr>
      <t>運動科技領域</t>
    </r>
    <phoneticPr fontId="8" type="noConversion"/>
  </si>
  <si>
    <t>DS321</t>
    <phoneticPr fontId="8" type="noConversion"/>
  </si>
  <si>
    <r>
      <rPr>
        <sz val="18"/>
        <rFont val="標楷體"/>
        <family val="4"/>
        <charset val="136"/>
      </rPr>
      <t>科技輔具專題討論</t>
    </r>
    <phoneticPr fontId="8" type="noConversion"/>
  </si>
  <si>
    <t>Seminar in Assistive Technology</t>
    <phoneticPr fontId="8" type="noConversion"/>
  </si>
  <si>
    <t>DS322</t>
    <phoneticPr fontId="8" type="noConversion"/>
  </si>
  <si>
    <r>
      <rPr>
        <sz val="18"/>
        <rFont val="標楷體"/>
        <family val="4"/>
        <charset val="136"/>
      </rPr>
      <t>運動生物力學專題討論</t>
    </r>
    <phoneticPr fontId="8" type="noConversion"/>
  </si>
  <si>
    <t>Seminar in Sport Biomechanics</t>
    <phoneticPr fontId="8" type="noConversion"/>
  </si>
  <si>
    <t>DS317</t>
  </si>
  <si>
    <r>
      <rPr>
        <sz val="18"/>
        <rFont val="標楷體"/>
        <family val="4"/>
        <charset val="136"/>
      </rPr>
      <t>動作分析專題研究</t>
    </r>
    <phoneticPr fontId="8" type="noConversion"/>
  </si>
  <si>
    <t>Selected Topics in Motion Analysis</t>
    <phoneticPr fontId="8" type="noConversion"/>
  </si>
  <si>
    <t>DS318</t>
  </si>
  <si>
    <r>
      <rPr>
        <sz val="18"/>
        <rFont val="標楷體"/>
        <family val="4"/>
        <charset val="136"/>
      </rPr>
      <t>訊號處理專題討論</t>
    </r>
    <phoneticPr fontId="8" type="noConversion"/>
  </si>
  <si>
    <t>Seminar in Signal Processing</t>
    <phoneticPr fontId="8" type="noConversion"/>
  </si>
  <si>
    <t>DS319</t>
  </si>
  <si>
    <r>
      <rPr>
        <sz val="18"/>
        <rFont val="標楷體"/>
        <family val="4"/>
        <charset val="136"/>
      </rPr>
      <t>運動器材科技專題討論</t>
    </r>
    <phoneticPr fontId="8" type="noConversion"/>
  </si>
  <si>
    <t>Seminar in Equipment Design Technology</t>
    <phoneticPr fontId="8" type="noConversion"/>
  </si>
  <si>
    <t>DS00325</t>
    <phoneticPr fontId="8" type="noConversion"/>
  </si>
  <si>
    <r>
      <rPr>
        <sz val="18"/>
        <rFont val="標楷體"/>
        <family val="4"/>
        <charset val="136"/>
      </rPr>
      <t>運動科技實務專題</t>
    </r>
    <phoneticPr fontId="8" type="noConversion"/>
  </si>
  <si>
    <t>DS201</t>
    <phoneticPr fontId="8" type="noConversion"/>
  </si>
  <si>
    <r>
      <rPr>
        <sz val="18"/>
        <rFont val="標楷體"/>
        <family val="4"/>
        <charset val="136"/>
      </rPr>
      <t>運動科學教學實習</t>
    </r>
    <phoneticPr fontId="8" type="noConversion"/>
  </si>
  <si>
    <t>Teaching Practicum in Sports Science</t>
    <phoneticPr fontId="8" type="noConversion"/>
  </si>
  <si>
    <r>
      <t>1.</t>
    </r>
    <r>
      <rPr>
        <sz val="12"/>
        <color indexed="8"/>
        <rFont val="標楷體"/>
        <family val="4"/>
        <charset val="136"/>
      </rPr>
      <t>輔助學科至少選修</t>
    </r>
    <r>
      <rPr>
        <sz val="12"/>
        <color indexed="8"/>
        <rFont val="Times New Roman"/>
        <family val="1"/>
      </rPr>
      <t>9</t>
    </r>
    <r>
      <rPr>
        <sz val="12"/>
        <color indexed="8"/>
        <rFont val="標楷體"/>
        <family val="4"/>
        <charset val="136"/>
      </rPr>
      <t xml:space="preserve">學分
</t>
    </r>
    <r>
      <rPr>
        <sz val="12"/>
        <color indexed="8"/>
        <rFont val="Times New Roman"/>
        <family val="1"/>
      </rPr>
      <t>2.</t>
    </r>
    <r>
      <rPr>
        <sz val="12"/>
        <color indexed="8"/>
        <rFont val="標楷體"/>
        <family val="4"/>
        <charset val="136"/>
      </rPr>
      <t>運動科學教學實習為一學年課程</t>
    </r>
    <phoneticPr fontId="8" type="noConversion"/>
  </si>
  <si>
    <t>DS202</t>
    <phoneticPr fontId="8" type="noConversion"/>
  </si>
  <si>
    <r>
      <rPr>
        <sz val="18"/>
        <color indexed="8"/>
        <rFont val="標楷體"/>
        <family val="4"/>
        <charset val="136"/>
      </rPr>
      <t>研究設計專題討論</t>
    </r>
    <phoneticPr fontId="8" type="noConversion"/>
  </si>
  <si>
    <t>Seminar in Research Design</t>
    <phoneticPr fontId="8" type="noConversion"/>
  </si>
  <si>
    <t>DS203</t>
  </si>
  <si>
    <r>
      <rPr>
        <sz val="18"/>
        <color indexed="8"/>
        <rFont val="標楷體"/>
        <family val="4"/>
        <charset val="136"/>
      </rPr>
      <t>高等體育統計專題討論</t>
    </r>
    <phoneticPr fontId="8" type="noConversion"/>
  </si>
  <si>
    <t>Semianr in Advanced Statistical Analysis</t>
    <phoneticPr fontId="8" type="noConversion"/>
  </si>
  <si>
    <t>DS204</t>
  </si>
  <si>
    <t>運動測試與運動處方專題研究</t>
    <phoneticPr fontId="8" type="noConversion"/>
  </si>
  <si>
    <t>Advanced Exercise Testing and Exercise Prescription</t>
    <phoneticPr fontId="8" type="noConversion"/>
  </si>
  <si>
    <t>DS206</t>
  </si>
  <si>
    <r>
      <rPr>
        <sz val="18"/>
        <color indexed="8"/>
        <rFont val="標楷體"/>
        <family val="4"/>
        <charset val="136"/>
      </rPr>
      <t>運動營養生化專題研究</t>
    </r>
    <phoneticPr fontId="8" type="noConversion"/>
  </si>
  <si>
    <t>Selected Topics in Sports Nutrition and Biochemistry</t>
    <phoneticPr fontId="8" type="noConversion"/>
  </si>
  <si>
    <t>DS207</t>
  </si>
  <si>
    <r>
      <rPr>
        <sz val="18"/>
        <color indexed="8"/>
        <rFont val="標楷體"/>
        <family val="4"/>
        <charset val="136"/>
      </rPr>
      <t>運動科技實驗專題討論</t>
    </r>
    <phoneticPr fontId="8" type="noConversion"/>
  </si>
  <si>
    <t>Seminar in Sports Technology Experiment</t>
    <phoneticPr fontId="8" type="noConversion"/>
  </si>
  <si>
    <t>DS00326</t>
    <phoneticPr fontId="8" type="noConversion"/>
  </si>
  <si>
    <r>
      <rPr>
        <sz val="18"/>
        <rFont val="標楷體"/>
        <family val="4"/>
        <charset val="136"/>
      </rPr>
      <t>運動與健康資料分析專題討論</t>
    </r>
    <phoneticPr fontId="8" type="noConversion"/>
  </si>
  <si>
    <t xml:space="preserve">Selected Topics in Analyzing data in exercise and health </t>
    <phoneticPr fontId="8" type="noConversion"/>
  </si>
  <si>
    <t>DS00327</t>
    <phoneticPr fontId="8" type="noConversion"/>
  </si>
  <si>
    <r>
      <rPr>
        <sz val="18"/>
        <color indexed="8"/>
        <rFont val="標楷體"/>
        <family val="4"/>
        <charset val="136"/>
      </rPr>
      <t>多變量分析專題討論</t>
    </r>
    <phoneticPr fontId="8" type="noConversion"/>
  </si>
  <si>
    <t>Selected Topics on Multivariate Analysis</t>
    <phoneticPr fontId="8" type="noConversion"/>
  </si>
  <si>
    <t>DS00328</t>
    <phoneticPr fontId="8" type="noConversion"/>
  </si>
  <si>
    <r>
      <rPr>
        <sz val="18"/>
        <rFont val="標楷體"/>
        <family val="4"/>
        <charset val="136"/>
      </rPr>
      <t>特殊族群與運動專題討論</t>
    </r>
    <phoneticPr fontId="8" type="noConversion"/>
  </si>
  <si>
    <t xml:space="preserve">Seminar in Exercise and Special Population </t>
    <phoneticPr fontId="8" type="noConversion"/>
  </si>
  <si>
    <r>
      <rPr>
        <sz val="18"/>
        <color indexed="10"/>
        <rFont val="標楷體"/>
        <family val="4"/>
        <charset val="136"/>
      </rPr>
      <t>新增</t>
    </r>
    <phoneticPr fontId="8" type="noConversion"/>
  </si>
  <si>
    <t>科技化健康與運動訓練管理</t>
    <phoneticPr fontId="8" type="noConversion"/>
  </si>
  <si>
    <t>Technological approach for health and exercise training administration</t>
    <phoneticPr fontId="8" type="noConversion"/>
  </si>
  <si>
    <t>種類</t>
  </si>
  <si>
    <t>類別</t>
  </si>
  <si>
    <t>中文名稱</t>
  </si>
  <si>
    <t>英文名稱</t>
  </si>
  <si>
    <t>學分</t>
  </si>
  <si>
    <t>時數</t>
  </si>
  <si>
    <t>選修別</t>
  </si>
  <si>
    <t>生物統計學研究</t>
  </si>
  <si>
    <t>Advanced Study of Biostatistics</t>
  </si>
  <si>
    <t>合計</t>
  </si>
  <si>
    <t>選  修  課  程</t>
  </si>
  <si>
    <t>身體活動與公共衛生學研究</t>
  </si>
  <si>
    <t>選</t>
  </si>
  <si>
    <t>應用運動生理學研究</t>
  </si>
  <si>
    <t>運動營養學研究</t>
  </si>
  <si>
    <t>Advanced Study of Sports Nutrition</t>
  </si>
  <si>
    <t>運動肌動學分析研究</t>
  </si>
  <si>
    <r>
      <t xml:space="preserve">國立體育大學運動與健康科學學院碩士在職班課程內容計畫表（學制：碩士在職班） </t>
    </r>
    <r>
      <rPr>
        <b/>
        <sz val="12"/>
        <color indexed="8"/>
        <rFont val="標楷體"/>
        <family val="4"/>
        <charset val="136"/>
      </rPr>
      <t xml:space="preserve"> </t>
    </r>
    <r>
      <rPr>
        <b/>
        <sz val="12"/>
        <color indexed="8"/>
        <rFont val="Times New Roman"/>
        <family val="1"/>
      </rPr>
      <t>109.5</t>
    </r>
    <r>
      <rPr>
        <b/>
        <sz val="12"/>
        <color indexed="8"/>
        <rFont val="標楷體"/>
        <family val="4"/>
        <charset val="136"/>
      </rPr>
      <t>修訂</t>
    </r>
    <phoneticPr fontId="8" type="noConversion"/>
  </si>
  <si>
    <r>
      <t>(</t>
    </r>
    <r>
      <rPr>
        <sz val="11"/>
        <color indexed="8"/>
        <rFont val="標楷體"/>
        <family val="4"/>
        <charset val="136"/>
      </rPr>
      <t>本課程自</t>
    </r>
    <r>
      <rPr>
        <sz val="11"/>
        <color indexed="8"/>
        <rFont val="Times New Roman"/>
        <family val="1"/>
      </rPr>
      <t>109</t>
    </r>
    <r>
      <rPr>
        <sz val="11"/>
        <color indexed="8"/>
        <rFont val="標楷體"/>
        <family val="4"/>
        <charset val="136"/>
      </rPr>
      <t>學年度起實施</t>
    </r>
    <r>
      <rPr>
        <sz val="11"/>
        <color indexed="8"/>
        <rFont val="Times New Roman"/>
        <family val="1"/>
      </rPr>
      <t>)</t>
    </r>
    <phoneticPr fontId="8" type="noConversion"/>
  </si>
  <si>
    <r>
      <t>一、教育目標：以增能回流教育為目標，培養運動與健康科學實務研究之人才。
二、各科目開課學年或學期，得視實際情況彈性調整，畢業學分</t>
    </r>
    <r>
      <rPr>
        <sz val="12"/>
        <color indexed="8"/>
        <rFont val="Times New Roman"/>
        <family val="1"/>
      </rPr>
      <t>32</t>
    </r>
    <r>
      <rPr>
        <sz val="12"/>
        <color indexed="8"/>
        <rFont val="標楷體"/>
        <family val="4"/>
        <charset val="136"/>
      </rPr>
      <t>學分（必修：</t>
    </r>
    <r>
      <rPr>
        <sz val="12"/>
        <color indexed="8"/>
        <rFont val="Times New Roman"/>
        <family val="1"/>
      </rPr>
      <t>8</t>
    </r>
    <r>
      <rPr>
        <sz val="12"/>
        <color indexed="8"/>
        <rFont val="標楷體"/>
        <family val="4"/>
        <charset val="136"/>
      </rPr>
      <t>學分、選修：</t>
    </r>
    <r>
      <rPr>
        <sz val="12"/>
        <color indexed="8"/>
        <rFont val="Times New Roman"/>
        <family val="1"/>
      </rPr>
      <t>24</t>
    </r>
    <r>
      <rPr>
        <sz val="12"/>
        <color indexed="8"/>
        <rFont val="標楷體"/>
        <family val="4"/>
        <charset val="136"/>
      </rPr>
      <t>學分</t>
    </r>
    <r>
      <rPr>
        <sz val="12"/>
        <color indexed="8"/>
        <rFont val="Times New Roman"/>
        <family val="1"/>
      </rPr>
      <t>)</t>
    </r>
    <r>
      <rPr>
        <sz val="12"/>
        <color indexed="8"/>
        <rFont val="標楷體"/>
        <family val="4"/>
        <charset val="136"/>
      </rPr>
      <t>，院內選修至多採計</t>
    </r>
    <r>
      <rPr>
        <sz val="12"/>
        <color indexed="8"/>
        <rFont val="Times New Roman"/>
        <family val="1"/>
      </rPr>
      <t>6</t>
    </r>
    <r>
      <rPr>
        <sz val="12"/>
        <color indexed="8"/>
        <rFont val="標楷體"/>
        <family val="4"/>
        <charset val="136"/>
      </rPr>
      <t>學分、院外選修（含校際選課）至多採計</t>
    </r>
    <r>
      <rPr>
        <sz val="12"/>
        <color indexed="8"/>
        <rFont val="Times New Roman"/>
        <family val="1"/>
      </rPr>
      <t>4</t>
    </r>
    <r>
      <rPr>
        <sz val="12"/>
        <color indexed="8"/>
        <rFont val="標楷體"/>
        <family val="4"/>
        <charset val="136"/>
      </rPr>
      <t>學分。
三、非體育運動相關科系畢業之學生，指導教授可指定本院或非本院選修課程。</t>
    </r>
    <phoneticPr fontId="8" type="noConversion"/>
  </si>
  <si>
    <t>必修課程</t>
    <phoneticPr fontId="8" type="noConversion"/>
  </si>
  <si>
    <t>工具
課程</t>
    <phoneticPr fontId="8" type="noConversion"/>
  </si>
  <si>
    <t>HM101</t>
    <phoneticPr fontId="8" type="noConversion"/>
  </si>
  <si>
    <t>運動與健康科學研究法</t>
    <phoneticPr fontId="8" type="noConversion"/>
  </si>
  <si>
    <t>Advanced Study of Research Methods in Exercise and Health Science</t>
    <phoneticPr fontId="8" type="noConversion"/>
  </si>
  <si>
    <t>HM102</t>
    <phoneticPr fontId="8" type="noConversion"/>
  </si>
  <si>
    <t>共同
必修</t>
    <phoneticPr fontId="8" type="noConversion"/>
  </si>
  <si>
    <t>HM130</t>
    <phoneticPr fontId="8" type="noConversion"/>
  </si>
  <si>
    <t>運動與健康科學</t>
    <phoneticPr fontId="8" type="noConversion"/>
  </si>
  <si>
    <t xml:space="preserve">Exercise and Health Sciences </t>
    <phoneticPr fontId="8" type="noConversion"/>
  </si>
  <si>
    <r>
      <t>選</t>
    </r>
    <r>
      <rPr>
        <sz val="12"/>
        <rFont val="Times New Roman"/>
        <family val="1"/>
      </rPr>
      <t xml:space="preserve">  </t>
    </r>
    <r>
      <rPr>
        <sz val="12"/>
        <rFont val="標楷體"/>
        <family val="4"/>
        <charset val="136"/>
      </rPr>
      <t>修</t>
    </r>
    <r>
      <rPr>
        <sz val="12"/>
        <rFont val="Times New Roman"/>
        <family val="1"/>
      </rPr>
      <t xml:space="preserve">  </t>
    </r>
    <r>
      <rPr>
        <sz val="12"/>
        <rFont val="標楷體"/>
        <family val="4"/>
        <charset val="136"/>
      </rPr>
      <t>課</t>
    </r>
    <r>
      <rPr>
        <sz val="12"/>
        <rFont val="Times New Roman"/>
        <family val="1"/>
      </rPr>
      <t xml:space="preserve">  </t>
    </r>
    <r>
      <rPr>
        <sz val="12"/>
        <rFont val="標楷體"/>
        <family val="4"/>
        <charset val="136"/>
      </rPr>
      <t>程</t>
    </r>
    <phoneticPr fontId="8" type="noConversion"/>
  </si>
  <si>
    <t>專業
基礎
學群</t>
    <phoneticPr fontId="8" type="noConversion"/>
  </si>
  <si>
    <t>HM113</t>
    <phoneticPr fontId="8" type="noConversion"/>
  </si>
  <si>
    <t>Advanced Study of Physical Activity and Public Health</t>
    <phoneticPr fontId="8" type="noConversion"/>
  </si>
  <si>
    <t>HM114</t>
    <phoneticPr fontId="8" type="noConversion"/>
  </si>
  <si>
    <t>應用運動生理學研究</t>
    <phoneticPr fontId="8" type="noConversion"/>
  </si>
  <si>
    <t xml:space="preserve">Advanced Study of Applied Exercise Physiology </t>
    <phoneticPr fontId="8" type="noConversion"/>
  </si>
  <si>
    <t>HM115</t>
    <phoneticPr fontId="8" type="noConversion"/>
  </si>
  <si>
    <t>運動營養學研究</t>
    <phoneticPr fontId="8" type="noConversion"/>
  </si>
  <si>
    <t>HM116</t>
    <phoneticPr fontId="8" type="noConversion"/>
  </si>
  <si>
    <t>保健食品研究</t>
    <phoneticPr fontId="8" type="noConversion"/>
  </si>
  <si>
    <t>Advanced Study of Functional Foods and Nutraceuticals</t>
    <phoneticPr fontId="8" type="noConversion"/>
  </si>
  <si>
    <t>HM00133</t>
    <phoneticPr fontId="8" type="noConversion"/>
  </si>
  <si>
    <t>運動劑量與健康研究</t>
    <phoneticPr fontId="8" type="noConversion"/>
  </si>
  <si>
    <t>Selected topic in dose response of  exercise and health</t>
    <phoneticPr fontId="8" type="noConversion"/>
  </si>
  <si>
    <t>HM112</t>
    <phoneticPr fontId="8" type="noConversion"/>
  </si>
  <si>
    <t>Advanced Study of Sports Kinesiology</t>
    <phoneticPr fontId="8" type="noConversion"/>
  </si>
  <si>
    <t>HM131</t>
    <phoneticPr fontId="8" type="noConversion"/>
  </si>
  <si>
    <t>人體生理與功能解剖學研究</t>
    <phoneticPr fontId="8" type="noConversion"/>
  </si>
  <si>
    <t xml:space="preserve">Advanced Study in Human Physiology and Functional Anatomy </t>
    <phoneticPr fontId="8" type="noConversion"/>
  </si>
  <si>
    <t>整合型
課群</t>
    <phoneticPr fontId="8" type="noConversion"/>
  </si>
  <si>
    <t>HM117</t>
    <phoneticPr fontId="8" type="noConversion"/>
  </si>
  <si>
    <r>
      <t>運動與體重控制研究</t>
    </r>
    <r>
      <rPr>
        <sz val="12"/>
        <rFont val="Times New Roman"/>
        <family val="1"/>
      </rPr>
      <t/>
    </r>
    <phoneticPr fontId="8" type="noConversion"/>
  </si>
  <si>
    <t>Advanced Study of Exercise and Weight Control</t>
    <phoneticPr fontId="8" type="noConversion"/>
  </si>
  <si>
    <t>HM120</t>
    <phoneticPr fontId="8" type="noConversion"/>
  </si>
  <si>
    <r>
      <t>健康體適能實務研究</t>
    </r>
    <r>
      <rPr>
        <sz val="12"/>
        <rFont val="Times New Roman"/>
        <family val="1"/>
      </rPr>
      <t/>
    </r>
    <phoneticPr fontId="8" type="noConversion"/>
  </si>
  <si>
    <t>Advanced Study of Health Fitness Practicum</t>
    <phoneticPr fontId="8" type="noConversion"/>
  </si>
  <si>
    <t>HM121</t>
    <phoneticPr fontId="8" type="noConversion"/>
  </si>
  <si>
    <t>運動計畫與指導實務研究</t>
    <phoneticPr fontId="8" type="noConversion"/>
  </si>
  <si>
    <t xml:space="preserve">Advanced Study of Exercise Program and Leadership Practicum </t>
    <phoneticPr fontId="8" type="noConversion"/>
  </si>
  <si>
    <t>HM122</t>
    <phoneticPr fontId="8" type="noConversion"/>
  </si>
  <si>
    <r>
      <t>功能性肌肉適能實務研究</t>
    </r>
    <r>
      <rPr>
        <sz val="12"/>
        <rFont val="Times New Roman"/>
        <family val="1"/>
      </rPr>
      <t/>
    </r>
    <phoneticPr fontId="8" type="noConversion"/>
  </si>
  <si>
    <t xml:space="preserve">Advanced Study of Functional Muscular Fitness Practicum </t>
    <phoneticPr fontId="8" type="noConversion"/>
  </si>
  <si>
    <t>HM123</t>
    <phoneticPr fontId="8" type="noConversion"/>
  </si>
  <si>
    <r>
      <t>體能訓練與調整實務研究</t>
    </r>
    <r>
      <rPr>
        <sz val="12"/>
        <rFont val="Times New Roman"/>
        <family val="1"/>
      </rPr>
      <t/>
    </r>
    <phoneticPr fontId="8" type="noConversion"/>
  </si>
  <si>
    <t>Advanced Study of Physical Training and Conditioning Practicum</t>
    <phoneticPr fontId="8" type="noConversion"/>
  </si>
  <si>
    <t>HM124</t>
    <phoneticPr fontId="8" type="noConversion"/>
  </si>
  <si>
    <t>學校健康促進與體適能研究</t>
    <phoneticPr fontId="8" type="noConversion"/>
  </si>
  <si>
    <t>Advanced Study in School Health and Fitness Promotion</t>
    <phoneticPr fontId="8" type="noConversion"/>
  </si>
  <si>
    <t>HM125</t>
    <phoneticPr fontId="8" type="noConversion"/>
  </si>
  <si>
    <t>社區運動健康促進研究</t>
    <phoneticPr fontId="8" type="noConversion"/>
  </si>
  <si>
    <t xml:space="preserve">Advanced Study of Community Exercise and Health Promotion </t>
    <phoneticPr fontId="8" type="noConversion"/>
  </si>
  <si>
    <t>HM127</t>
    <phoneticPr fontId="8" type="noConversion"/>
  </si>
  <si>
    <t>健康老化實務研究</t>
    <phoneticPr fontId="8" type="noConversion"/>
  </si>
  <si>
    <t xml:space="preserve">Advanced Study of Healthy Aging Practicum </t>
    <phoneticPr fontId="8" type="noConversion"/>
  </si>
  <si>
    <t>HM128</t>
    <phoneticPr fontId="8" type="noConversion"/>
  </si>
  <si>
    <r>
      <t>慢性成人病運動計畫研究</t>
    </r>
    <r>
      <rPr>
        <sz val="12"/>
        <rFont val="Times New Roman"/>
        <family val="1"/>
      </rPr>
      <t/>
    </r>
    <phoneticPr fontId="8" type="noConversion"/>
  </si>
  <si>
    <t>Advanced Study of Exercise Program for Adult Chronic Diseases</t>
    <phoneticPr fontId="8" type="noConversion"/>
  </si>
  <si>
    <t>HM105</t>
    <phoneticPr fontId="8" type="noConversion"/>
  </si>
  <si>
    <t>數位學習研究</t>
    <phoneticPr fontId="8" type="noConversion"/>
  </si>
  <si>
    <t>Advanced Study of E-learning</t>
    <phoneticPr fontId="8" type="noConversion"/>
  </si>
  <si>
    <t>HM107</t>
    <phoneticPr fontId="8" type="noConversion"/>
  </si>
  <si>
    <t>運動器材研究</t>
    <phoneticPr fontId="8" type="noConversion"/>
  </si>
  <si>
    <t xml:space="preserve">Advanced Study of Sports Equipment </t>
    <phoneticPr fontId="8" type="noConversion"/>
  </si>
  <si>
    <t>HM108</t>
    <phoneticPr fontId="8" type="noConversion"/>
  </si>
  <si>
    <t>運動生物力學實務研究</t>
    <phoneticPr fontId="8" type="noConversion"/>
  </si>
  <si>
    <t>Advanced Study of Biomechanics Practicum</t>
    <phoneticPr fontId="8" type="noConversion"/>
  </si>
  <si>
    <t>HM109</t>
    <phoneticPr fontId="8" type="noConversion"/>
  </si>
  <si>
    <t>運動傷害與急救實務</t>
    <phoneticPr fontId="8" type="noConversion"/>
  </si>
  <si>
    <t xml:space="preserve">Advanced Study of First Aid and Management for Sports Injury </t>
    <phoneticPr fontId="8" type="noConversion"/>
  </si>
  <si>
    <t>HM110</t>
    <phoneticPr fontId="8" type="noConversion"/>
  </si>
  <si>
    <t>運動傷害防護實務研究</t>
    <phoneticPr fontId="8" type="noConversion"/>
  </si>
  <si>
    <t xml:space="preserve">Advanced Study of Athletic Training Practicum </t>
    <phoneticPr fontId="8" type="noConversion"/>
  </si>
  <si>
    <t>HM132</t>
    <phoneticPr fontId="8" type="noConversion"/>
  </si>
  <si>
    <t>徒手保健技術實務研究</t>
    <phoneticPr fontId="8" type="noConversion"/>
  </si>
  <si>
    <t>Study on Manual Techniques of Health Protection Practicum</t>
    <phoneticPr fontId="8" type="noConversion"/>
  </si>
  <si>
    <t>HM00134</t>
    <phoneticPr fontId="8" type="noConversion"/>
  </si>
  <si>
    <t>筋膜適能專題研究</t>
    <phoneticPr fontId="8" type="noConversion"/>
  </si>
  <si>
    <t>Selected Topics in Fascial Fitness</t>
    <phoneticPr fontId="8" type="noConversion"/>
  </si>
  <si>
    <r>
      <t xml:space="preserve">國立體育大學運動與健康科學學院運動保健學系課程內容計畫表（學制：碩士班）   　  </t>
    </r>
    <r>
      <rPr>
        <b/>
        <sz val="12"/>
        <color indexed="8"/>
        <rFont val="Times New Roman"/>
        <family val="1"/>
      </rPr>
      <t>108.04.15</t>
    </r>
    <r>
      <rPr>
        <b/>
        <sz val="12"/>
        <color indexed="8"/>
        <rFont val="標楷體"/>
        <family val="4"/>
        <charset val="136"/>
      </rPr>
      <t>修訂</t>
    </r>
    <phoneticPr fontId="8" type="noConversion"/>
  </si>
  <si>
    <r>
      <t>(</t>
    </r>
    <r>
      <rPr>
        <sz val="12"/>
        <color indexed="8"/>
        <rFont val="標楷體"/>
        <family val="4"/>
        <charset val="136"/>
      </rPr>
      <t>本課程自</t>
    </r>
    <r>
      <rPr>
        <sz val="12"/>
        <color indexed="8"/>
        <rFont val="Times New Roman"/>
        <family val="1"/>
      </rPr>
      <t>109</t>
    </r>
    <r>
      <rPr>
        <sz val="12"/>
        <color indexed="8"/>
        <rFont val="標楷體"/>
        <family val="4"/>
        <charset val="136"/>
      </rPr>
      <t>學年度第</t>
    </r>
    <r>
      <rPr>
        <sz val="12"/>
        <color indexed="8"/>
        <rFont val="Times New Roman"/>
        <family val="1"/>
      </rPr>
      <t>1</t>
    </r>
    <r>
      <rPr>
        <sz val="12"/>
        <color indexed="8"/>
        <rFont val="標楷體"/>
        <family val="4"/>
        <charset val="136"/>
      </rPr>
      <t>學期起實施</t>
    </r>
    <r>
      <rPr>
        <sz val="12"/>
        <color indexed="8"/>
        <rFont val="Times New Roman"/>
        <family val="1"/>
      </rPr>
      <t>)</t>
    </r>
    <phoneticPr fontId="52" type="noConversion"/>
  </si>
  <si>
    <r>
      <rPr>
        <sz val="12"/>
        <color rgb="FF000000"/>
        <rFont val="標楷體"/>
        <family val="4"/>
        <charset val="136"/>
      </rPr>
      <t>一、各科目開課學年或學期，得視實際情況彈性調整，畢業學分為</t>
    </r>
    <r>
      <rPr>
        <sz val="12"/>
        <color rgb="FF000000"/>
        <rFont val="Times New Roman"/>
        <family val="1"/>
      </rPr>
      <t>28</t>
    </r>
    <r>
      <rPr>
        <sz val="12"/>
        <color rgb="FF000000"/>
        <rFont val="標楷體"/>
        <family val="4"/>
        <charset val="136"/>
      </rPr>
      <t>學分。</t>
    </r>
  </si>
  <si>
    <r>
      <t xml:space="preserve">    (</t>
    </r>
    <r>
      <rPr>
        <sz val="12"/>
        <color rgb="FF000000"/>
        <rFont val="標楷體"/>
        <family val="4"/>
        <charset val="136"/>
      </rPr>
      <t>共同必修：</t>
    </r>
    <r>
      <rPr>
        <sz val="12"/>
        <color rgb="FF000000"/>
        <rFont val="Times New Roman"/>
        <family val="1"/>
      </rPr>
      <t>4</t>
    </r>
    <r>
      <rPr>
        <sz val="12"/>
        <color rgb="FF000000"/>
        <rFont val="標楷體"/>
        <family val="4"/>
        <charset val="136"/>
      </rPr>
      <t>學分；分組必選：</t>
    </r>
    <r>
      <rPr>
        <sz val="12"/>
        <color rgb="FF000000"/>
        <rFont val="Times New Roman"/>
        <family val="1"/>
      </rPr>
      <t>4</t>
    </r>
    <r>
      <rPr>
        <sz val="12"/>
        <color rgb="FF000000"/>
        <rFont val="標楷體"/>
        <family val="4"/>
        <charset val="136"/>
      </rPr>
      <t>學分；選修：</t>
    </r>
    <r>
      <rPr>
        <sz val="12"/>
        <color rgb="FF000000"/>
        <rFont val="Times New Roman"/>
        <family val="1"/>
      </rPr>
      <t>20</t>
    </r>
    <r>
      <rPr>
        <sz val="12"/>
        <color rgb="FF000000"/>
        <rFont val="標楷體"/>
        <family val="4"/>
        <charset val="136"/>
      </rPr>
      <t>學分、外所課程至多採計</t>
    </r>
    <r>
      <rPr>
        <sz val="12"/>
        <color rgb="FF000000"/>
        <rFont val="Times New Roman"/>
        <family val="1"/>
      </rPr>
      <t>6</t>
    </r>
    <r>
      <rPr>
        <sz val="12"/>
        <color rgb="FF000000"/>
        <rFont val="標楷體"/>
        <family val="4"/>
        <charset val="136"/>
      </rPr>
      <t>學分、外校課程至多採計</t>
    </r>
    <r>
      <rPr>
        <sz val="12"/>
        <color rgb="FF000000"/>
        <rFont val="Times New Roman"/>
        <family val="1"/>
      </rPr>
      <t>6</t>
    </r>
    <r>
      <rPr>
        <sz val="12"/>
        <color rgb="FF000000"/>
        <rFont val="標楷體"/>
        <family val="4"/>
        <charset val="136"/>
      </rPr>
      <t>學分。</t>
    </r>
    <r>
      <rPr>
        <sz val="12"/>
        <color rgb="FF000000"/>
        <rFont val="Times New Roman"/>
        <family val="1"/>
      </rPr>
      <t>)</t>
    </r>
  </si>
  <si>
    <r>
      <rPr>
        <sz val="12"/>
        <color rgb="FF000000"/>
        <rFont val="標楷體"/>
        <family val="4"/>
        <charset val="136"/>
      </rPr>
      <t>二、教育目標：</t>
    </r>
  </si>
  <si>
    <r>
      <t xml:space="preserve">     1. </t>
    </r>
    <r>
      <rPr>
        <sz val="12"/>
        <color rgb="FF000000"/>
        <rFont val="標楷體"/>
        <family val="4"/>
        <charset val="136"/>
      </rPr>
      <t>培養運動防護領域之研究人才。</t>
    </r>
    <phoneticPr fontId="52" type="noConversion"/>
  </si>
  <si>
    <r>
      <t xml:space="preserve">     2. </t>
    </r>
    <r>
      <rPr>
        <sz val="12"/>
        <color rgb="FF000000"/>
        <rFont val="標楷體"/>
        <family val="4"/>
        <charset val="136"/>
      </rPr>
      <t>培養運動與健康促進相關領域之研究人才。</t>
    </r>
  </si>
  <si>
    <r>
      <t xml:space="preserve">     3. </t>
    </r>
    <r>
      <rPr>
        <sz val="12"/>
        <color rgb="FF000000"/>
        <rFont val="標楷體"/>
        <family val="4"/>
        <charset val="136"/>
      </rPr>
      <t>培養運動防護、健康體適能、運動訓練等相關領域實務工作專業人才。</t>
    </r>
    <phoneticPr fontId="52" type="noConversion"/>
  </si>
  <si>
    <t>AT101</t>
    <phoneticPr fontId="8" type="noConversion"/>
  </si>
  <si>
    <t>運動保健研究法</t>
    <phoneticPr fontId="8" type="noConversion"/>
  </si>
  <si>
    <t>Advanced Study of Research Methods in Athletic Training and Health</t>
    <phoneticPr fontId="8" type="noConversion"/>
  </si>
  <si>
    <t>AT102</t>
    <phoneticPr fontId="8" type="noConversion"/>
  </si>
  <si>
    <r>
      <t>選</t>
    </r>
    <r>
      <rPr>
        <sz val="12"/>
        <color indexed="8"/>
        <rFont val="Times New Roman"/>
        <family val="1"/>
      </rPr>
      <t xml:space="preserve">  </t>
    </r>
    <r>
      <rPr>
        <sz val="12"/>
        <color indexed="8"/>
        <rFont val="標楷體"/>
        <family val="4"/>
        <charset val="136"/>
      </rPr>
      <t>修</t>
    </r>
    <r>
      <rPr>
        <sz val="12"/>
        <color indexed="8"/>
        <rFont val="Times New Roman"/>
        <family val="1"/>
      </rPr>
      <t xml:space="preserve">  </t>
    </r>
    <r>
      <rPr>
        <sz val="12"/>
        <color indexed="8"/>
        <rFont val="標楷體"/>
        <family val="4"/>
        <charset val="136"/>
      </rPr>
      <t>課</t>
    </r>
    <r>
      <rPr>
        <sz val="12"/>
        <color indexed="8"/>
        <rFont val="Times New Roman"/>
        <family val="1"/>
      </rPr>
      <t xml:space="preserve">  </t>
    </r>
    <r>
      <rPr>
        <sz val="12"/>
        <color indexed="8"/>
        <rFont val="標楷體"/>
        <family val="4"/>
        <charset val="136"/>
      </rPr>
      <t>程</t>
    </r>
    <phoneticPr fontId="8" type="noConversion"/>
  </si>
  <si>
    <r>
      <t>分組必選</t>
    </r>
    <r>
      <rPr>
        <sz val="12"/>
        <color indexed="8"/>
        <rFont val="Times New Roman"/>
        <family val="1"/>
      </rPr>
      <t>A</t>
    </r>
    <phoneticPr fontId="8" type="noConversion"/>
  </si>
  <si>
    <t>AT103</t>
    <phoneticPr fontId="8" type="noConversion"/>
  </si>
  <si>
    <t>運動傷害防護學研究</t>
  </si>
  <si>
    <t>Advanced Study of Athletic Training</t>
    <phoneticPr fontId="8" type="noConversion"/>
  </si>
  <si>
    <r>
      <t>依組別選修</t>
    </r>
    <r>
      <rPr>
        <sz val="12"/>
        <color indexed="8"/>
        <rFont val="Times New Roman"/>
        <family val="1"/>
      </rPr>
      <t>4</t>
    </r>
    <r>
      <rPr>
        <sz val="12"/>
        <color indexed="8"/>
        <rFont val="標楷體"/>
        <family val="4"/>
        <charset val="136"/>
      </rPr>
      <t xml:space="preserve">學分
</t>
    </r>
    <r>
      <rPr>
        <sz val="12"/>
        <color indexed="8"/>
        <rFont val="Times New Roman"/>
        <family val="1"/>
      </rPr>
      <t>A</t>
    </r>
    <r>
      <rPr>
        <sz val="12"/>
        <color indexed="8"/>
        <rFont val="標楷體"/>
        <family val="4"/>
        <charset val="136"/>
      </rPr>
      <t xml:space="preserve">－運動防護組
</t>
    </r>
    <r>
      <rPr>
        <sz val="12"/>
        <color indexed="8"/>
        <rFont val="Times New Roman"/>
        <family val="1"/>
      </rPr>
      <t>B</t>
    </r>
    <r>
      <rPr>
        <sz val="12"/>
        <color indexed="8"/>
        <rFont val="標楷體"/>
        <family val="4"/>
        <charset val="136"/>
      </rPr>
      <t>－健康體適能組</t>
    </r>
    <phoneticPr fontId="8" type="noConversion"/>
  </si>
  <si>
    <t>AT301</t>
    <phoneticPr fontId="8" type="noConversion"/>
  </si>
  <si>
    <t>骨骼肌肉傷害專題研究</t>
  </si>
  <si>
    <t>Selected Topics in Musculoskeletal Injury</t>
    <phoneticPr fontId="8" type="noConversion"/>
  </si>
  <si>
    <r>
      <t>分組必選</t>
    </r>
    <r>
      <rPr>
        <sz val="12"/>
        <color indexed="8"/>
        <rFont val="Times New Roman"/>
        <family val="1"/>
      </rPr>
      <t>B</t>
    </r>
    <phoneticPr fontId="8" type="noConversion"/>
  </si>
  <si>
    <t>AT104</t>
    <phoneticPr fontId="8" type="noConversion"/>
  </si>
  <si>
    <t>運動生理學研究</t>
  </si>
  <si>
    <t>Advanced Study of Exercise Physiology</t>
  </si>
  <si>
    <t>AT303</t>
    <phoneticPr fontId="8" type="noConversion"/>
  </si>
  <si>
    <t>運動與健康專題研究</t>
  </si>
  <si>
    <t>Selected Topics in Exercise and Health</t>
  </si>
  <si>
    <r>
      <t>選</t>
    </r>
    <r>
      <rPr>
        <sz val="12"/>
        <color indexed="8"/>
        <rFont val="標楷體"/>
        <family val="4"/>
        <charset val="136"/>
      </rPr>
      <t>修</t>
    </r>
    <r>
      <rPr>
        <sz val="12"/>
        <color indexed="8"/>
        <rFont val="標楷體"/>
        <family val="4"/>
        <charset val="136"/>
      </rPr>
      <t>課</t>
    </r>
    <r>
      <rPr>
        <sz val="12"/>
        <color indexed="8"/>
        <rFont val="標楷體"/>
        <family val="4"/>
        <charset val="136"/>
      </rPr>
      <t>程</t>
    </r>
    <phoneticPr fontId="8" type="noConversion"/>
  </si>
  <si>
    <t>AT111</t>
    <phoneticPr fontId="8" type="noConversion"/>
  </si>
  <si>
    <t>運動醫學研究</t>
  </si>
  <si>
    <t>Advanced Study of Sports Medicine</t>
  </si>
  <si>
    <t>AT203</t>
    <phoneticPr fontId="8" type="noConversion"/>
  </si>
  <si>
    <t>步態分析研究</t>
    <phoneticPr fontId="8" type="noConversion"/>
  </si>
  <si>
    <t>Advanced Analysis of Gait</t>
  </si>
  <si>
    <t>AT210</t>
    <phoneticPr fontId="8" type="noConversion"/>
  </si>
  <si>
    <t>運動學習與控制研究</t>
    <phoneticPr fontId="8" type="noConversion"/>
  </si>
  <si>
    <t>Advanced Study of Motor Learning and Control</t>
  </si>
  <si>
    <t>AT108</t>
    <phoneticPr fontId="8" type="noConversion"/>
  </si>
  <si>
    <t>Analysis Study of Sports Kinesiology</t>
  </si>
  <si>
    <t>AT112</t>
    <phoneticPr fontId="8" type="noConversion"/>
  </si>
  <si>
    <t>運動與健康研究</t>
  </si>
  <si>
    <t>Advanced Study of Exercise and Health</t>
    <phoneticPr fontId="8" type="noConversion"/>
  </si>
  <si>
    <t>AT306</t>
    <phoneticPr fontId="8" type="noConversion"/>
  </si>
  <si>
    <t>成人病理學專題研究</t>
    <phoneticPr fontId="8" type="noConversion"/>
  </si>
  <si>
    <t>Selected Topics in Human Pathology</t>
  </si>
  <si>
    <t>AT107</t>
    <phoneticPr fontId="8" type="noConversion"/>
  </si>
  <si>
    <t>健康管理研究</t>
  </si>
  <si>
    <t>Advanced Study of Health Management</t>
  </si>
  <si>
    <t>AT118</t>
    <phoneticPr fontId="8" type="noConversion"/>
  </si>
  <si>
    <r>
      <t>老人運動保健研究</t>
    </r>
    <r>
      <rPr>
        <sz val="12"/>
        <rFont val="Times New Roman"/>
        <family val="1"/>
      </rPr>
      <t/>
    </r>
    <phoneticPr fontId="8" type="noConversion"/>
  </si>
  <si>
    <t>Advanced Study of Gerontological Health Promotion</t>
    <phoneticPr fontId="8" type="noConversion"/>
  </si>
  <si>
    <t>AT119</t>
    <phoneticPr fontId="8" type="noConversion"/>
  </si>
  <si>
    <r>
      <t>職場健康促進研究</t>
    </r>
    <r>
      <rPr>
        <sz val="12"/>
        <rFont val="Times New Roman"/>
        <family val="1"/>
      </rPr>
      <t/>
    </r>
    <phoneticPr fontId="8" type="noConversion"/>
  </si>
  <si>
    <t>Advanced Study of Occupational Health Promotion</t>
    <phoneticPr fontId="8" type="noConversion"/>
  </si>
  <si>
    <t>AT312</t>
    <phoneticPr fontId="8" type="noConversion"/>
  </si>
  <si>
    <t>健康老化專題研究</t>
    <phoneticPr fontId="8" type="noConversion"/>
  </si>
  <si>
    <t>Selected Topics in Healthy Aging</t>
    <phoneticPr fontId="8" type="noConversion"/>
  </si>
  <si>
    <t>AT314</t>
    <phoneticPr fontId="52" type="noConversion"/>
  </si>
  <si>
    <t>運動生物力學實務研究</t>
    <phoneticPr fontId="52" type="noConversion"/>
  </si>
  <si>
    <t>Advanced Study of Sport Biomechanics Practicum</t>
  </si>
  <si>
    <t>AT105</t>
    <phoneticPr fontId="8" type="noConversion"/>
  </si>
  <si>
    <t>運動傷害資料分析與儀器操作</t>
  </si>
  <si>
    <t>Sports Injury Data Analysis and Laboratory Equipment Operation</t>
    <phoneticPr fontId="8" type="noConversion"/>
  </si>
  <si>
    <t>AT116</t>
    <phoneticPr fontId="8" type="noConversion"/>
  </si>
  <si>
    <t>AT106</t>
    <phoneticPr fontId="8" type="noConversion"/>
  </si>
  <si>
    <t>運動傷害復健儀器治療研究</t>
  </si>
  <si>
    <t>Advanced Study of Sports Injury Therapeutic Modalities</t>
  </si>
  <si>
    <t>AT206</t>
    <phoneticPr fontId="8" type="noConversion"/>
  </si>
  <si>
    <t>臨床運動醫學專題研究</t>
  </si>
  <si>
    <t>Selected Topics in Sports Medicine Clinics</t>
  </si>
  <si>
    <t>AT308</t>
    <phoneticPr fontId="8" type="noConversion"/>
  </si>
  <si>
    <r>
      <t>體能訓練專題研究</t>
    </r>
    <r>
      <rPr>
        <sz val="12"/>
        <rFont val="Times New Roman"/>
        <family val="1"/>
      </rPr>
      <t/>
    </r>
    <phoneticPr fontId="8" type="noConversion"/>
  </si>
  <si>
    <t>Selected Topics in Physical Training and Conditioning</t>
    <phoneticPr fontId="8" type="noConversion"/>
  </si>
  <si>
    <t>AT121</t>
    <phoneticPr fontId="8" type="noConversion"/>
  </si>
  <si>
    <t>青少年健康研究</t>
    <phoneticPr fontId="8" type="noConversion"/>
  </si>
  <si>
    <t>Study on Adolescent Health</t>
    <phoneticPr fontId="8" type="noConversion"/>
  </si>
  <si>
    <t>AT313</t>
    <phoneticPr fontId="8" type="noConversion"/>
  </si>
  <si>
    <t>特殊族群運動訓練專題研究</t>
    <phoneticPr fontId="8" type="noConversion"/>
  </si>
  <si>
    <t>Selected Topics in Sports and Exercise for Special Population</t>
    <phoneticPr fontId="8" type="noConversion"/>
  </si>
  <si>
    <t>AT213</t>
    <phoneticPr fontId="8" type="noConversion"/>
  </si>
  <si>
    <t>AT117</t>
    <phoneticPr fontId="8" type="noConversion"/>
  </si>
  <si>
    <t>AT214</t>
    <phoneticPr fontId="8" type="noConversion"/>
  </si>
  <si>
    <t>AT122</t>
    <phoneticPr fontId="8" type="noConversion"/>
  </si>
  <si>
    <t>運動保健專項見習</t>
    <phoneticPr fontId="8" type="noConversion"/>
  </si>
  <si>
    <t>Selected Practicum in Athletic Training and Health</t>
    <phoneticPr fontId="8" type="noConversion"/>
  </si>
  <si>
    <t>AT126</t>
    <phoneticPr fontId="52" type="noConversion"/>
  </si>
  <si>
    <t>筋膜適能專題研究</t>
    <phoneticPr fontId="52" type="noConversion"/>
  </si>
  <si>
    <t>Selected Topics in Fascial Fitness</t>
    <phoneticPr fontId="52" type="noConversion"/>
  </si>
  <si>
    <t>選</t>
    <phoneticPr fontId="52" type="noConversion"/>
  </si>
  <si>
    <t>國立體育大學 327A-競技與教練科學研究所(教練所)課程內容計畫表( 學制：碩士班 )</t>
  </si>
  <si>
    <t>本所畢業學分為32學分（共同必修：9學分；競技訓練組必選修:11學分；教練科學組必選修:4學分；競技訓練組選修:12學分；教練科學組選修:19學分)(本課程自109學年度起實施)</t>
    <phoneticPr fontId="52" type="noConversion"/>
  </si>
  <si>
    <t>CS00401</t>
  </si>
  <si>
    <t>工具學科</t>
  </si>
  <si>
    <t>CS00403</t>
  </si>
  <si>
    <t>CS00424</t>
  </si>
  <si>
    <t>運動訓練學研究</t>
  </si>
  <si>
    <t>競技訓練組必選修</t>
  </si>
  <si>
    <t>CS00415</t>
  </si>
  <si>
    <t>運動技術研究</t>
  </si>
  <si>
    <t>CS00428</t>
  </si>
  <si>
    <t>進階運動專長訓練(一)</t>
  </si>
  <si>
    <t>CS00429</t>
  </si>
  <si>
    <t>進階運動專長訓練(二)</t>
  </si>
  <si>
    <t>CS00430</t>
  </si>
  <si>
    <t>進階運動專長訓練(三)</t>
  </si>
  <si>
    <t>CS00431</t>
  </si>
  <si>
    <t>進階運動專長訓練(四)</t>
  </si>
  <si>
    <t>競技訓練組必選修學分小計</t>
  </si>
  <si>
    <t>教練科學組必選修</t>
  </si>
  <si>
    <t>CS00420</t>
  </si>
  <si>
    <t>專項教練實習(一)</t>
  </si>
  <si>
    <t>CS00421</t>
  </si>
  <si>
    <t>專項教練實習(二)</t>
  </si>
  <si>
    <t>CS00422</t>
  </si>
  <si>
    <t>專項教練實習(三)</t>
  </si>
  <si>
    <t>CS00423</t>
  </si>
  <si>
    <t>專項教練實習(四)</t>
  </si>
  <si>
    <t>教練科學組必選修學分小計</t>
  </si>
  <si>
    <t>CS00199</t>
  </si>
  <si>
    <t>CS00337</t>
  </si>
  <si>
    <t>生物力學與技術診斷研究</t>
  </si>
  <si>
    <t>CS00345</t>
  </si>
  <si>
    <t>訓練生理學研究</t>
  </si>
  <si>
    <t>CS00357</t>
  </si>
  <si>
    <t>教練心理學研究</t>
  </si>
  <si>
    <t>CS00359</t>
  </si>
  <si>
    <t>運動生物力學理論與應用研究</t>
  </si>
  <si>
    <t>CS00405</t>
  </si>
  <si>
    <t>CS00426</t>
  </si>
  <si>
    <t>肌力與體能訓練研究</t>
  </si>
  <si>
    <t>CS00427</t>
  </si>
  <si>
    <t>肌力與體能訓練實務</t>
  </si>
  <si>
    <t>CS00341</t>
  </si>
  <si>
    <t>CS00354</t>
  </si>
  <si>
    <t>CS00356</t>
  </si>
  <si>
    <t>運動生物力學實驗法研究</t>
  </si>
  <si>
    <t>CS00358</t>
  </si>
  <si>
    <t>競技體能訓練研究</t>
  </si>
  <si>
    <t>CS00360</t>
  </si>
  <si>
    <t>競技生物力學研究</t>
  </si>
  <si>
    <t>CS00361</t>
  </si>
  <si>
    <t>運動能力診斷與訓練調整研究</t>
  </si>
  <si>
    <t>CS00362</t>
  </si>
  <si>
    <t>運動認知神經科學研究</t>
  </si>
  <si>
    <t>運動組織與危機處理研究</t>
    <phoneticPr fontId="52" type="noConversion"/>
  </si>
  <si>
    <t>人文社會學科</t>
  </si>
  <si>
    <t>CS00118</t>
  </si>
  <si>
    <t>運動生物力學實務討論</t>
  </si>
  <si>
    <t>CS00221</t>
  </si>
  <si>
    <t>教練哲學研究</t>
  </si>
  <si>
    <t>CS00222</t>
  </si>
  <si>
    <t>運動訓練經營與管理研究</t>
  </si>
  <si>
    <t>CS00286</t>
  </si>
  <si>
    <t>運動訓練生化學研究</t>
  </si>
  <si>
    <t>CS00346</t>
  </si>
  <si>
    <t>體育測驗與評量研究</t>
  </si>
  <si>
    <t>CS00348</t>
  </si>
  <si>
    <t>選手媒體報導研究</t>
  </si>
  <si>
    <t>CS00355</t>
  </si>
  <si>
    <t>傷害機轉與物理治療研究</t>
  </si>
  <si>
    <t>CS00350</t>
  </si>
  <si>
    <t>兒童與青少年訓練研究</t>
  </si>
  <si>
    <t>原住民族政策與法規                                                               Policy and Laws of Indigenous</t>
  </si>
  <si>
    <t xml:space="preserve">當代原住民族體育議題                                                Indigenous Physical Education issues in Contemporary                                     </t>
  </si>
  <si>
    <t>原住民族發展與實務規畫                                           Developing and Practical Planning for Indigenous</t>
  </si>
  <si>
    <t>原住民族部落田野調查                                                   Tribal Field Research of Indigenous</t>
  </si>
  <si>
    <t>原住民族部落觀光與行銷                                                  Tribal Tourism and Marketing for Indigenous</t>
  </si>
  <si>
    <t>原住民族部落健康營造                                                   Tribal Health Promotion of Indigenous</t>
  </si>
  <si>
    <t>　　　　　　　　　　　　　　　　　　　　　　　　　　　　　　　　　　　　　　　　　　　　　　　　　　　　　　　　　　　　(109學年度以後入學學生適用)</t>
  </si>
  <si>
    <t>1.大學部學生通識教育課程共需修畢28學分</t>
  </si>
  <si>
    <t>2.共同課程16學分</t>
  </si>
  <si>
    <t xml:space="preserve"> 語文12學分：必修8學分+選修4學分</t>
  </si>
  <si>
    <t xml:space="preserve"> 資訊4學分：必修</t>
  </si>
  <si>
    <t>3.分類課程12學分</t>
  </si>
  <si>
    <t xml:space="preserve"> 人文藝術2-6學分：選修 </t>
  </si>
  <si>
    <t xml:space="preserve"> 自然科學2-6學分：選修</t>
  </si>
  <si>
    <t xml:space="preserve"> 社會科學2-6學分：選修 </t>
  </si>
  <si>
    <t>GC00144</t>
  </si>
  <si>
    <t>華語(一)</t>
  </si>
  <si>
    <t>限國際生、交換生修習</t>
  </si>
  <si>
    <t>GC00145</t>
  </si>
  <si>
    <t>華語(二)</t>
  </si>
  <si>
    <t>基礎泰語</t>
  </si>
  <si>
    <t>進階泰語</t>
  </si>
  <si>
    <t>原住民族文化與社會</t>
  </si>
  <si>
    <t>原住民專班學生不計入學分</t>
  </si>
  <si>
    <t>智慧財產權</t>
  </si>
  <si>
    <t>國立體育大學通識教育中心(通識) 課程內容計畫表( 學制：學士班 )</t>
  </si>
  <si>
    <t>共同課程-語文必修學分小計</t>
    <phoneticPr fontId="5" type="noConversion"/>
  </si>
  <si>
    <t>國立體育大學管理學院休閒產業經營學系課程內容計畫表（學制：日間學制）</t>
    <phoneticPr fontId="8" type="noConversion"/>
  </si>
  <si>
    <r>
      <t>（本課程自</t>
    </r>
    <r>
      <rPr>
        <sz val="14"/>
        <color indexed="8"/>
        <rFont val="Times New Roman"/>
        <family val="1"/>
      </rPr>
      <t>109</t>
    </r>
    <r>
      <rPr>
        <sz val="14"/>
        <color indexed="8"/>
        <rFont val="標楷體"/>
        <family val="4"/>
        <charset val="136"/>
      </rPr>
      <t>學年度起實施）</t>
    </r>
    <phoneticPr fontId="8" type="noConversion"/>
  </si>
  <si>
    <r>
      <t>共</t>
    </r>
    <r>
      <rPr>
        <sz val="12"/>
        <color indexed="8"/>
        <rFont val="Times New Roman"/>
        <family val="1"/>
      </rPr>
      <t xml:space="preserve">  </t>
    </r>
    <r>
      <rPr>
        <sz val="12"/>
        <color indexed="8"/>
        <rFont val="標楷體"/>
        <family val="4"/>
        <charset val="136"/>
      </rPr>
      <t>同</t>
    </r>
    <r>
      <rPr>
        <sz val="12"/>
        <color indexed="8"/>
        <rFont val="Times New Roman"/>
        <family val="1"/>
      </rPr>
      <t xml:space="preserve">  </t>
    </r>
    <r>
      <rPr>
        <sz val="12"/>
        <color indexed="8"/>
        <rFont val="標楷體"/>
        <family val="4"/>
        <charset val="136"/>
      </rPr>
      <t>必</t>
    </r>
    <r>
      <rPr>
        <sz val="12"/>
        <color indexed="8"/>
        <rFont val="Times New Roman"/>
        <family val="1"/>
      </rPr>
      <t xml:space="preserve">  </t>
    </r>
    <r>
      <rPr>
        <sz val="12"/>
        <color indexed="8"/>
        <rFont val="標楷體"/>
        <family val="4"/>
        <charset val="136"/>
      </rPr>
      <t>修</t>
    </r>
    <phoneticPr fontId="8" type="noConversion"/>
  </si>
  <si>
    <t>SM102</t>
  </si>
  <si>
    <t>會計學</t>
    <phoneticPr fontId="8" type="noConversion"/>
  </si>
  <si>
    <t>Financial Accounting</t>
    <phoneticPr fontId="8" type="noConversion"/>
  </si>
  <si>
    <t xml:space="preserve">SM105 </t>
  </si>
  <si>
    <t>經濟學</t>
    <phoneticPr fontId="8" type="noConversion"/>
  </si>
  <si>
    <t>Economics</t>
    <phoneticPr fontId="8" type="noConversion"/>
  </si>
  <si>
    <t xml:space="preserve">SM127 </t>
  </si>
  <si>
    <t>企業管理</t>
    <phoneticPr fontId="8" type="noConversion"/>
  </si>
  <si>
    <t>Business Management</t>
    <phoneticPr fontId="8" type="noConversion"/>
  </si>
  <si>
    <t>SM101</t>
  </si>
  <si>
    <t>心理學</t>
    <phoneticPr fontId="8" type="noConversion"/>
  </si>
  <si>
    <t>Psychology</t>
    <phoneticPr fontId="8" type="noConversion"/>
  </si>
  <si>
    <t>SM232</t>
  </si>
  <si>
    <t>統計學</t>
    <phoneticPr fontId="8" type="noConversion"/>
  </si>
  <si>
    <t>Statistics</t>
    <phoneticPr fontId="8" type="noConversion"/>
  </si>
  <si>
    <t xml:space="preserve">SM202 </t>
  </si>
  <si>
    <t>行銷管理</t>
    <phoneticPr fontId="8" type="noConversion"/>
  </si>
  <si>
    <t>Marketing Management</t>
    <phoneticPr fontId="8" type="noConversion"/>
  </si>
  <si>
    <t>SM260</t>
    <phoneticPr fontId="8" type="noConversion"/>
  </si>
  <si>
    <t>人力資源管理</t>
    <phoneticPr fontId="8" type="noConversion"/>
  </si>
  <si>
    <t>Human Resources Management</t>
    <phoneticPr fontId="8" type="noConversion"/>
  </si>
  <si>
    <t>SM480</t>
    <phoneticPr fontId="8" type="noConversion"/>
  </si>
  <si>
    <t>服務管理</t>
    <phoneticPr fontId="8" type="noConversion"/>
  </si>
  <si>
    <t>Service Management</t>
    <phoneticPr fontId="8" type="noConversion"/>
  </si>
  <si>
    <t xml:space="preserve">SM110 </t>
  </si>
  <si>
    <t>運動管理學</t>
    <phoneticPr fontId="8" type="noConversion"/>
  </si>
  <si>
    <t>Sport Management</t>
    <phoneticPr fontId="8" type="noConversion"/>
  </si>
  <si>
    <t>SM481</t>
    <phoneticPr fontId="8" type="noConversion"/>
  </si>
  <si>
    <t>運動場館經營與管理</t>
    <phoneticPr fontId="8" type="noConversion"/>
  </si>
  <si>
    <t>Sport facility management</t>
    <phoneticPr fontId="8" type="noConversion"/>
  </si>
  <si>
    <t>SM132</t>
  </si>
  <si>
    <t>新聞與傳播概論</t>
    <phoneticPr fontId="8" type="noConversion"/>
  </si>
  <si>
    <t>Introduction to JournaliSM and Mass Communication</t>
  </si>
  <si>
    <t>SM368</t>
  </si>
  <si>
    <t>電子商務管理</t>
    <phoneticPr fontId="8" type="noConversion"/>
  </si>
  <si>
    <t>Electronic Commerce Management</t>
    <phoneticPr fontId="8" type="noConversion"/>
  </si>
  <si>
    <t>SM141</t>
  </si>
  <si>
    <t>休閒遊憩概論</t>
    <phoneticPr fontId="8" type="noConversion"/>
  </si>
  <si>
    <t>Introduction to Leisure and Recreation</t>
    <phoneticPr fontId="8" type="noConversion"/>
  </si>
  <si>
    <t>SM469</t>
    <phoneticPr fontId="8" type="noConversion"/>
  </si>
  <si>
    <t>休閒與運動個案分析</t>
    <phoneticPr fontId="8" type="noConversion"/>
  </si>
  <si>
    <t>Case Study on Leisure and Sport</t>
    <phoneticPr fontId="8" type="noConversion"/>
  </si>
  <si>
    <t>SM447</t>
  </si>
  <si>
    <t>體驗與冒險教育</t>
    <phoneticPr fontId="8" type="noConversion"/>
  </si>
  <si>
    <t xml:space="preserve">Experiential Education </t>
    <phoneticPr fontId="8" type="noConversion"/>
  </si>
  <si>
    <t>SM502</t>
    <phoneticPr fontId="8" type="noConversion"/>
  </si>
  <si>
    <t>服務學習（一）</t>
    <phoneticPr fontId="8" type="noConversion"/>
  </si>
  <si>
    <r>
      <t>Service Learning (</t>
    </r>
    <r>
      <rPr>
        <sz val="12"/>
        <rFont val="標楷體"/>
        <family val="4"/>
        <charset val="136"/>
      </rPr>
      <t>Ⅰ）</t>
    </r>
    <phoneticPr fontId="8" type="noConversion"/>
  </si>
  <si>
    <t>SM503</t>
    <phoneticPr fontId="8" type="noConversion"/>
  </si>
  <si>
    <t>服務學習（二）</t>
    <phoneticPr fontId="8" type="noConversion"/>
  </si>
  <si>
    <r>
      <t>Service Learning  (</t>
    </r>
    <r>
      <rPr>
        <sz val="12"/>
        <rFont val="標楷體"/>
        <family val="4"/>
        <charset val="136"/>
      </rPr>
      <t>Ⅱ）</t>
    </r>
    <phoneticPr fontId="8" type="noConversion"/>
  </si>
  <si>
    <t>SM498</t>
    <phoneticPr fontId="8" type="noConversion"/>
  </si>
  <si>
    <t>初級管理實務見習（一）</t>
    <phoneticPr fontId="88" type="noConversion"/>
  </si>
  <si>
    <r>
      <t>Basic Practica in Management (</t>
    </r>
    <r>
      <rPr>
        <sz val="12"/>
        <rFont val="標楷體"/>
        <family val="4"/>
        <charset val="136"/>
      </rPr>
      <t>Ⅰ）</t>
    </r>
    <phoneticPr fontId="8" type="noConversion"/>
  </si>
  <si>
    <r>
      <t>必</t>
    </r>
    <r>
      <rPr>
        <sz val="12"/>
        <rFont val="Times New Roman"/>
        <family val="1"/>
      </rPr>
      <t/>
    </r>
    <phoneticPr fontId="8" type="noConversion"/>
  </si>
  <si>
    <t>任選一組</t>
    <phoneticPr fontId="8" type="noConversion"/>
  </si>
  <si>
    <t>SM499</t>
    <phoneticPr fontId="8" type="noConversion"/>
  </si>
  <si>
    <t>初級管理實務見習（二）</t>
  </si>
  <si>
    <r>
      <t>Basic Practica in Management (</t>
    </r>
    <r>
      <rPr>
        <sz val="12"/>
        <rFont val="標楷體"/>
        <family val="4"/>
        <charset val="136"/>
      </rPr>
      <t>Ⅱ）</t>
    </r>
    <phoneticPr fontId="8" type="noConversion"/>
  </si>
  <si>
    <t>SM500</t>
    <phoneticPr fontId="8" type="noConversion"/>
  </si>
  <si>
    <t>進階管理實務見習（一）</t>
    <phoneticPr fontId="88" type="noConversion"/>
  </si>
  <si>
    <r>
      <t>Secondary Practica in Management (</t>
    </r>
    <r>
      <rPr>
        <sz val="12"/>
        <rFont val="標楷體"/>
        <family val="4"/>
        <charset val="136"/>
      </rPr>
      <t>Ⅰ）</t>
    </r>
    <phoneticPr fontId="8" type="noConversion"/>
  </si>
  <si>
    <t>SM501</t>
    <phoneticPr fontId="8" type="noConversion"/>
  </si>
  <si>
    <t>進階管理實務見習（二）</t>
  </si>
  <si>
    <r>
      <t>Secondary Practica in Management (</t>
    </r>
    <r>
      <rPr>
        <sz val="12"/>
        <rFont val="標楷體"/>
        <family val="4"/>
        <charset val="136"/>
      </rPr>
      <t>Ⅱ）</t>
    </r>
    <phoneticPr fontId="8" type="noConversion"/>
  </si>
  <si>
    <t>運動與休閒跨領域整合專題報告</t>
    <phoneticPr fontId="8" type="noConversion"/>
  </si>
  <si>
    <t>Integration Studies in Sport, Leisure and Recreation</t>
  </si>
  <si>
    <t>sm477</t>
    <phoneticPr fontId="8" type="noConversion"/>
  </si>
  <si>
    <t>SM117</t>
    <phoneticPr fontId="8" type="noConversion"/>
  </si>
  <si>
    <t>swimming</t>
    <phoneticPr fontId="8" type="noConversion"/>
  </si>
  <si>
    <t>SM365</t>
    <phoneticPr fontId="8" type="noConversion"/>
  </si>
  <si>
    <t>財務管理</t>
    <phoneticPr fontId="8" type="noConversion"/>
  </si>
  <si>
    <t>Financial Management</t>
    <phoneticPr fontId="8" type="noConversion"/>
  </si>
  <si>
    <t>SM135</t>
    <phoneticPr fontId="8" type="noConversion"/>
  </si>
  <si>
    <t>運動場館規劃與設計</t>
  </si>
  <si>
    <t>Planning and Design of Sport Facility</t>
    <phoneticPr fontId="8" type="noConversion"/>
  </si>
  <si>
    <t>SM272</t>
    <phoneticPr fontId="8" type="noConversion"/>
  </si>
  <si>
    <t>戶外冒險領導與旅遊</t>
    <phoneticPr fontId="8" type="noConversion"/>
  </si>
  <si>
    <t>Outdoor Adventure Guiding and Tourism</t>
    <phoneticPr fontId="8" type="noConversion"/>
  </si>
  <si>
    <t xml:space="preserve">SM244 </t>
  </si>
  <si>
    <t>休閒事業經營分析</t>
    <phoneticPr fontId="8" type="noConversion"/>
  </si>
  <si>
    <t>Leisure Business Analysis</t>
    <phoneticPr fontId="8" type="noConversion"/>
  </si>
  <si>
    <t>SM478</t>
    <phoneticPr fontId="8" type="noConversion"/>
  </si>
  <si>
    <t>海洋休閒遊憩管理</t>
    <phoneticPr fontId="8" type="noConversion"/>
  </si>
  <si>
    <t>Coastal Recreation Management</t>
    <phoneticPr fontId="8" type="noConversion"/>
  </si>
  <si>
    <t>SM367</t>
  </si>
  <si>
    <t>策略管理</t>
    <phoneticPr fontId="8" type="noConversion"/>
  </si>
  <si>
    <t>Strategic Management</t>
    <phoneticPr fontId="8" type="noConversion"/>
  </si>
  <si>
    <t xml:space="preserve">SM468 </t>
    <phoneticPr fontId="8" type="noConversion"/>
  </si>
  <si>
    <t>國際運動組織</t>
    <phoneticPr fontId="8" type="noConversion"/>
  </si>
  <si>
    <t>International Sport Organization</t>
    <phoneticPr fontId="8" type="noConversion"/>
  </si>
  <si>
    <t>SM466</t>
    <phoneticPr fontId="8" type="noConversion"/>
  </si>
  <si>
    <t>運動賽會管理</t>
    <phoneticPr fontId="8" type="noConversion"/>
  </si>
  <si>
    <t>Event Management</t>
    <phoneticPr fontId="8" type="noConversion"/>
  </si>
  <si>
    <t xml:space="preserve">SM233 </t>
  </si>
  <si>
    <t>運動新聞製播</t>
    <phoneticPr fontId="8" type="noConversion"/>
  </si>
  <si>
    <t>Sport News and Broadcasting</t>
    <phoneticPr fontId="8" type="noConversion"/>
  </si>
  <si>
    <t>SM464</t>
  </si>
  <si>
    <t>運動與媒體</t>
    <phoneticPr fontId="8" type="noConversion"/>
  </si>
  <si>
    <t>Sport and Media</t>
    <phoneticPr fontId="8" type="noConversion"/>
  </si>
  <si>
    <t>SM458</t>
  </si>
  <si>
    <t>產業資訊服務</t>
    <phoneticPr fontId="8" type="noConversion"/>
  </si>
  <si>
    <t>Industry Information Services</t>
  </si>
  <si>
    <t>SM460</t>
  </si>
  <si>
    <t>新興傳播科技</t>
    <phoneticPr fontId="8" type="noConversion"/>
  </si>
  <si>
    <t>Emerging Communication Technology</t>
    <phoneticPr fontId="8" type="noConversion"/>
  </si>
  <si>
    <t xml:space="preserve">SM253 </t>
  </si>
  <si>
    <t>運動傳播節目製播</t>
    <phoneticPr fontId="8" type="noConversion"/>
  </si>
  <si>
    <t>Sport TV Program Production</t>
    <phoneticPr fontId="8" type="noConversion"/>
  </si>
  <si>
    <t>SM261</t>
    <phoneticPr fontId="8" type="noConversion"/>
  </si>
  <si>
    <t>運動行銷</t>
    <phoneticPr fontId="8" type="noConversion"/>
  </si>
  <si>
    <t>Sport Marketing</t>
    <phoneticPr fontId="8" type="noConversion"/>
  </si>
  <si>
    <t>SM257</t>
  </si>
  <si>
    <t>團體動力與領導</t>
    <phoneticPr fontId="8" type="noConversion"/>
  </si>
  <si>
    <t>Group Dynamic and Leadership</t>
    <phoneticPr fontId="8" type="noConversion"/>
  </si>
  <si>
    <t>SM388</t>
    <phoneticPr fontId="8" type="noConversion"/>
  </si>
  <si>
    <t>無痕山林</t>
    <phoneticPr fontId="8" type="noConversion"/>
  </si>
  <si>
    <t>Leave No Trace</t>
    <phoneticPr fontId="8" type="noConversion"/>
  </si>
  <si>
    <t>SM456</t>
  </si>
  <si>
    <t>冒險方案規劃</t>
    <phoneticPr fontId="8" type="noConversion"/>
  </si>
  <si>
    <t>Adventure Programming</t>
    <phoneticPr fontId="8" type="noConversion"/>
  </si>
  <si>
    <t xml:space="preserve">SM358 </t>
  </si>
  <si>
    <t>運動觀光</t>
    <phoneticPr fontId="8" type="noConversion"/>
  </si>
  <si>
    <t>Sport Tourism</t>
    <phoneticPr fontId="8" type="noConversion"/>
  </si>
  <si>
    <t xml:space="preserve">SM325 </t>
  </si>
  <si>
    <t>運動法學</t>
    <phoneticPr fontId="8" type="noConversion"/>
  </si>
  <si>
    <t>Sport Law</t>
    <phoneticPr fontId="8" type="noConversion"/>
  </si>
  <si>
    <t>SM482</t>
    <phoneticPr fontId="8" type="noConversion"/>
  </si>
  <si>
    <t>零售管理</t>
    <phoneticPr fontId="8" type="noConversion"/>
  </si>
  <si>
    <t>Retailing Management</t>
    <phoneticPr fontId="8" type="noConversion"/>
  </si>
  <si>
    <t>SM443</t>
    <phoneticPr fontId="8" type="noConversion"/>
  </si>
  <si>
    <t>遊憩區經營與管理</t>
    <phoneticPr fontId="8" type="noConversion"/>
  </si>
  <si>
    <t>Management of Recreational Destination Area</t>
  </si>
  <si>
    <t>SM465</t>
  </si>
  <si>
    <t>組織行為</t>
    <phoneticPr fontId="8" type="noConversion"/>
  </si>
  <si>
    <t>Administration</t>
    <phoneticPr fontId="8" type="noConversion"/>
  </si>
  <si>
    <t>SM463</t>
  </si>
  <si>
    <t>運動與休閒倫理</t>
    <phoneticPr fontId="8" type="noConversion"/>
  </si>
  <si>
    <t xml:space="preserve">Ethics in Sport and Leisure </t>
    <phoneticPr fontId="8" type="noConversion"/>
  </si>
  <si>
    <t xml:space="preserve">SM359 </t>
  </si>
  <si>
    <t>風險管理</t>
    <phoneticPr fontId="8" type="noConversion"/>
  </si>
  <si>
    <t>Risk Management</t>
    <phoneticPr fontId="8" type="noConversion"/>
  </si>
  <si>
    <t>SM453</t>
  </si>
  <si>
    <t>休閒心理學</t>
    <phoneticPr fontId="8" type="noConversion"/>
  </si>
  <si>
    <t xml:space="preserve">SM116 </t>
  </si>
  <si>
    <t>網球</t>
    <phoneticPr fontId="8" type="noConversion"/>
  </si>
  <si>
    <t>Tennis</t>
    <phoneticPr fontId="8" type="noConversion"/>
  </si>
  <si>
    <t>SM470</t>
    <phoneticPr fontId="8" type="noConversion"/>
  </si>
  <si>
    <t>冒險活動（一）</t>
    <phoneticPr fontId="8" type="noConversion"/>
  </si>
  <si>
    <r>
      <t>Outdoor Activity (</t>
    </r>
    <r>
      <rPr>
        <sz val="12"/>
        <rFont val="標楷體"/>
        <family val="4"/>
        <charset val="136"/>
      </rPr>
      <t>Ⅰ</t>
    </r>
    <r>
      <rPr>
        <sz val="12"/>
        <rFont val="Times New Roman"/>
        <family val="1"/>
      </rPr>
      <t>)</t>
    </r>
    <phoneticPr fontId="8" type="noConversion"/>
  </si>
  <si>
    <t xml:space="preserve">SM118 </t>
  </si>
  <si>
    <t>羽球</t>
    <phoneticPr fontId="8" type="noConversion"/>
  </si>
  <si>
    <t>Badminton</t>
    <phoneticPr fontId="8" type="noConversion"/>
  </si>
  <si>
    <t>SM491</t>
    <phoneticPr fontId="8" type="noConversion"/>
  </si>
  <si>
    <t>合球</t>
    <phoneticPr fontId="8" type="noConversion"/>
  </si>
  <si>
    <t>Korfball</t>
    <phoneticPr fontId="8" type="noConversion"/>
  </si>
  <si>
    <t>SM448</t>
  </si>
  <si>
    <t>冒險活動（二）</t>
    <phoneticPr fontId="8" type="noConversion"/>
  </si>
  <si>
    <r>
      <t>Outdoor Activity (</t>
    </r>
    <r>
      <rPr>
        <sz val="12"/>
        <rFont val="標楷體"/>
        <family val="4"/>
        <charset val="136"/>
      </rPr>
      <t>Ⅱ</t>
    </r>
    <r>
      <rPr>
        <sz val="12"/>
        <rFont val="Times New Roman"/>
        <family val="1"/>
      </rPr>
      <t>)</t>
    </r>
    <phoneticPr fontId="8" type="noConversion"/>
  </si>
  <si>
    <t>SM457</t>
  </si>
  <si>
    <r>
      <t>高爾夫</t>
    </r>
    <r>
      <rPr>
        <sz val="12"/>
        <rFont val="Times New Roman"/>
        <family val="1"/>
      </rPr>
      <t>(</t>
    </r>
    <r>
      <rPr>
        <sz val="12"/>
        <rFont val="標楷體"/>
        <family val="4"/>
        <charset val="136"/>
      </rPr>
      <t>初級</t>
    </r>
    <r>
      <rPr>
        <sz val="12"/>
        <rFont val="Times New Roman"/>
        <family val="1"/>
      </rPr>
      <t>)</t>
    </r>
    <phoneticPr fontId="8" type="noConversion"/>
  </si>
  <si>
    <t>SM449</t>
  </si>
  <si>
    <t>冒險活動（三）</t>
    <phoneticPr fontId="8" type="noConversion"/>
  </si>
  <si>
    <r>
      <t>Outdoor Activity (</t>
    </r>
    <r>
      <rPr>
        <sz val="12"/>
        <rFont val="標楷體"/>
        <family val="4"/>
        <charset val="136"/>
      </rPr>
      <t>Ⅲ</t>
    </r>
    <r>
      <rPr>
        <sz val="12"/>
        <rFont val="Times New Roman"/>
        <family val="1"/>
      </rPr>
      <t>)</t>
    </r>
    <phoneticPr fontId="8" type="noConversion"/>
  </si>
  <si>
    <t>SM451</t>
  </si>
  <si>
    <t>籃球（初級）</t>
    <phoneticPr fontId="8" type="noConversion"/>
  </si>
  <si>
    <t>Basketball</t>
    <phoneticPr fontId="8" type="noConversion"/>
  </si>
  <si>
    <t>SM450</t>
  </si>
  <si>
    <t>冒險活動（四）</t>
    <phoneticPr fontId="8" type="noConversion"/>
  </si>
  <si>
    <r>
      <t>Outdoor Activity (</t>
    </r>
    <r>
      <rPr>
        <sz val="12"/>
        <rFont val="標楷體"/>
        <family val="4"/>
        <charset val="136"/>
      </rPr>
      <t>Ⅳ</t>
    </r>
    <r>
      <rPr>
        <sz val="12"/>
        <rFont val="Times New Roman"/>
        <family val="1"/>
      </rPr>
      <t>)</t>
    </r>
    <phoneticPr fontId="8" type="noConversion"/>
  </si>
  <si>
    <t>SM387</t>
  </si>
  <si>
    <t>太鼓</t>
    <phoneticPr fontId="8" type="noConversion"/>
  </si>
  <si>
    <t>Taiko Practice</t>
    <phoneticPr fontId="8" type="noConversion"/>
  </si>
  <si>
    <t xml:space="preserve">SM413 </t>
  </si>
  <si>
    <t>Soccer</t>
    <phoneticPr fontId="8" type="noConversion"/>
  </si>
  <si>
    <t>SM445</t>
  </si>
  <si>
    <t>禪修</t>
    <phoneticPr fontId="8" type="noConversion"/>
  </si>
  <si>
    <t>Chan Meditation and Practice</t>
    <phoneticPr fontId="8" type="noConversion"/>
  </si>
  <si>
    <t>SM452</t>
  </si>
  <si>
    <t>籃球（進階）</t>
    <phoneticPr fontId="8" type="noConversion"/>
  </si>
  <si>
    <t>Advanced Basketball</t>
    <phoneticPr fontId="8" type="noConversion"/>
  </si>
  <si>
    <t xml:space="preserve">SM362 </t>
  </si>
  <si>
    <t>排球</t>
    <phoneticPr fontId="8" type="noConversion"/>
  </si>
  <si>
    <t>Volleyball</t>
    <phoneticPr fontId="8" type="noConversion"/>
  </si>
  <si>
    <t>SM484</t>
    <phoneticPr fontId="8" type="noConversion"/>
  </si>
  <si>
    <t>人際關係與溝通技巧</t>
    <phoneticPr fontId="8" type="noConversion"/>
  </si>
  <si>
    <t xml:space="preserve">Interpersonal relationships and communication </t>
    <phoneticPr fontId="8" type="noConversion"/>
  </si>
  <si>
    <t>SM476</t>
    <phoneticPr fontId="8" type="noConversion"/>
  </si>
  <si>
    <t>休閒遊憩活動規劃與設計</t>
    <phoneticPr fontId="8" type="noConversion"/>
  </si>
  <si>
    <t>Leisure Programming</t>
    <phoneticPr fontId="8" type="noConversion"/>
  </si>
  <si>
    <t>SM483</t>
    <phoneticPr fontId="8" type="noConversion"/>
  </si>
  <si>
    <t>導覽解說</t>
    <phoneticPr fontId="8" type="noConversion"/>
  </si>
  <si>
    <t>Tour Guiding Interpretation</t>
    <phoneticPr fontId="8" type="noConversion"/>
  </si>
  <si>
    <t>SM486</t>
    <phoneticPr fontId="8" type="noConversion"/>
  </si>
  <si>
    <t>整合行銷傳播</t>
    <phoneticPr fontId="8" type="noConversion"/>
  </si>
  <si>
    <t>Integrated Marketing Communication</t>
    <phoneticPr fontId="8" type="noConversion"/>
  </si>
  <si>
    <t>SM489</t>
    <phoneticPr fontId="8" type="noConversion"/>
  </si>
  <si>
    <t>基礎野外急救理論與實務</t>
    <phoneticPr fontId="8" type="noConversion"/>
  </si>
  <si>
    <t>Basic Wilderness First Aid Theory and Practice</t>
  </si>
  <si>
    <t>SM490</t>
    <phoneticPr fontId="8" type="noConversion"/>
  </si>
  <si>
    <t>進階野外急救理論與實務</t>
    <phoneticPr fontId="8" type="noConversion"/>
  </si>
  <si>
    <t>Advanced Wilderness First Aid Theory and Practice</t>
    <phoneticPr fontId="8" type="noConversion"/>
  </si>
  <si>
    <t>SM492</t>
    <phoneticPr fontId="8" type="noConversion"/>
  </si>
  <si>
    <t>網路社群數據分析</t>
    <phoneticPr fontId="8" type="noConversion"/>
  </si>
  <si>
    <t>Data Analysis of internet social group</t>
    <phoneticPr fontId="8" type="noConversion"/>
  </si>
  <si>
    <t>SM493</t>
    <phoneticPr fontId="8" type="noConversion"/>
  </si>
  <si>
    <t>網路影音製作與經營</t>
    <phoneticPr fontId="8" type="noConversion"/>
  </si>
  <si>
    <t>Social Media Data Analysis Online Video Production and  Business</t>
    <phoneticPr fontId="8" type="noConversion"/>
  </si>
  <si>
    <t>SM494</t>
    <phoneticPr fontId="8" type="noConversion"/>
  </si>
  <si>
    <t>法式滾球</t>
    <phoneticPr fontId="8" type="noConversion"/>
  </si>
  <si>
    <t>Pétanque</t>
    <phoneticPr fontId="8" type="noConversion"/>
  </si>
  <si>
    <t>SM495</t>
    <phoneticPr fontId="8" type="noConversion"/>
  </si>
  <si>
    <t>海洋遊憩活動</t>
    <phoneticPr fontId="8" type="noConversion"/>
  </si>
  <si>
    <t>Coastal Recreation Sport</t>
    <phoneticPr fontId="8" type="noConversion"/>
  </si>
  <si>
    <t>SM497</t>
    <phoneticPr fontId="8" type="noConversion"/>
  </si>
  <si>
    <t>運動休閒職場法律應用</t>
    <phoneticPr fontId="8" type="noConversion"/>
  </si>
  <si>
    <t>Legal Application to Leisure Workplace</t>
  </si>
  <si>
    <t>總計</t>
    <phoneticPr fontId="8" type="noConversion"/>
  </si>
  <si>
    <t>附註：</t>
    <phoneticPr fontId="8" type="noConversion"/>
  </si>
  <si>
    <r>
      <t>一、本所畢業學分為</t>
    </r>
    <r>
      <rPr>
        <sz val="14"/>
        <color indexed="8"/>
        <rFont val="Times New Roman"/>
        <family val="1"/>
      </rPr>
      <t>128</t>
    </r>
    <r>
      <rPr>
        <sz val="14"/>
        <color indexed="8"/>
        <rFont val="標楷體"/>
        <family val="4"/>
        <charset val="136"/>
      </rPr>
      <t>學分（通識：</t>
    </r>
    <r>
      <rPr>
        <sz val="14"/>
        <color indexed="8"/>
        <rFont val="Times New Roman"/>
        <family val="1"/>
      </rPr>
      <t>28</t>
    </r>
    <r>
      <rPr>
        <sz val="14"/>
        <color indexed="8"/>
        <rFont val="標楷體"/>
        <family val="4"/>
        <charset val="136"/>
      </rPr>
      <t>學分；共同必修：</t>
    </r>
    <r>
      <rPr>
        <sz val="14"/>
        <color indexed="8"/>
        <rFont val="Times New Roman"/>
        <family val="1"/>
      </rPr>
      <t>54</t>
    </r>
    <r>
      <rPr>
        <sz val="14"/>
        <color indexed="8"/>
        <rFont val="標楷體"/>
        <family val="4"/>
        <charset val="136"/>
      </rPr>
      <t>學分；選修</t>
    </r>
    <r>
      <rPr>
        <sz val="14"/>
        <color indexed="8"/>
        <rFont val="Times New Roman"/>
        <family val="1"/>
      </rPr>
      <t>:46</t>
    </r>
    <r>
      <rPr>
        <sz val="14"/>
        <color indexed="8"/>
        <rFont val="標楷體"/>
        <family val="4"/>
        <charset val="136"/>
      </rPr>
      <t>學分</t>
    </r>
    <r>
      <rPr>
        <sz val="14"/>
        <color indexed="8"/>
        <rFont val="Times New Roman"/>
        <family val="1"/>
      </rPr>
      <t>)</t>
    </r>
    <phoneticPr fontId="8" type="noConversion"/>
  </si>
  <si>
    <r>
      <t>二、術科至少修習不同項目</t>
    </r>
    <r>
      <rPr>
        <sz val="14"/>
        <color indexed="8"/>
        <rFont val="Times New Roman"/>
        <family val="1"/>
      </rPr>
      <t xml:space="preserve"> 6 </t>
    </r>
    <r>
      <rPr>
        <sz val="14"/>
        <color indexed="8"/>
        <rFont val="標楷體"/>
        <family val="4"/>
        <charset val="136"/>
      </rPr>
      <t>學分</t>
    </r>
    <r>
      <rPr>
        <sz val="14"/>
        <color indexed="8"/>
        <rFont val="Times New Roman"/>
        <family val="1"/>
      </rPr>
      <t>(</t>
    </r>
    <r>
      <rPr>
        <sz val="14"/>
        <color indexed="8"/>
        <rFont val="標楷體"/>
        <family val="4"/>
        <charset val="136"/>
      </rPr>
      <t>含體適能與游泳</t>
    </r>
    <r>
      <rPr>
        <sz val="14"/>
        <color indexed="8"/>
        <rFont val="Times New Roman"/>
        <family val="1"/>
      </rPr>
      <t>)</t>
    </r>
    <phoneticPr fontId="8" type="noConversion"/>
  </si>
  <si>
    <t>三、需符合本系訂定之「學士班學生外語能力畢業資格檢定要點」之規定始得領取畢業證書</t>
    <phoneticPr fontId="8" type="noConversion"/>
  </si>
  <si>
    <t>國立體育大學管理學院休閒產業經營學系碩士班課程內容計畫表（學制：日間學制）</t>
    <phoneticPr fontId="8" type="noConversion"/>
  </si>
  <si>
    <r>
      <rPr>
        <sz val="12"/>
        <color indexed="8"/>
        <rFont val="標楷體"/>
        <family val="4"/>
        <charset val="136"/>
      </rPr>
      <t>課號</t>
    </r>
    <phoneticPr fontId="8" type="noConversion"/>
  </si>
  <si>
    <t>院 必 修</t>
    <phoneticPr fontId="8" type="noConversion"/>
  </si>
  <si>
    <t>CM101</t>
    <phoneticPr fontId="8" type="noConversion"/>
  </si>
  <si>
    <t>高等研究方法</t>
    <phoneticPr fontId="8" type="noConversion"/>
  </si>
  <si>
    <t>Advanced Research Method</t>
    <phoneticPr fontId="8" type="noConversion"/>
  </si>
  <si>
    <t>CM102</t>
    <phoneticPr fontId="8" type="noConversion"/>
  </si>
  <si>
    <t>應用統計方法</t>
    <phoneticPr fontId="8" type="noConversion"/>
  </si>
  <si>
    <t>Applied Statistics Method</t>
    <phoneticPr fontId="8" type="noConversion"/>
  </si>
  <si>
    <t>此兩門必修需二擇一</t>
    <phoneticPr fontId="8" type="noConversion"/>
  </si>
  <si>
    <t>質性研究</t>
    <phoneticPr fontId="8" type="noConversion"/>
  </si>
  <si>
    <t>Qualitative Research</t>
  </si>
  <si>
    <t>IM121</t>
    <phoneticPr fontId="8" type="noConversion"/>
  </si>
  <si>
    <t>學分數與學時皆調整為1學分1學時</t>
    <phoneticPr fontId="8" type="noConversion"/>
  </si>
  <si>
    <t>IM211</t>
    <phoneticPr fontId="8" type="noConversion"/>
  </si>
  <si>
    <t>TI205</t>
    <phoneticPr fontId="8" type="noConversion"/>
  </si>
  <si>
    <t>Advanced Studies in International Sport Marketing</t>
    <phoneticPr fontId="8" type="noConversion"/>
  </si>
  <si>
    <t>TI110</t>
    <phoneticPr fontId="8" type="noConversion"/>
  </si>
  <si>
    <t>Advanced Studies in Sport Facility Management</t>
    <phoneticPr fontId="8" type="noConversion"/>
  </si>
  <si>
    <t>IM104</t>
  </si>
  <si>
    <t>多變量分析</t>
  </si>
  <si>
    <t xml:space="preserve">Multivariate Analysis </t>
    <phoneticPr fontId="8" type="noConversion"/>
  </si>
  <si>
    <t>恢復多變量分析課程</t>
    <phoneticPr fontId="8" type="noConversion"/>
  </si>
  <si>
    <t>IM106</t>
  </si>
  <si>
    <t>運動組織經營研究</t>
  </si>
  <si>
    <t xml:space="preserve">Advanced Sport Organization </t>
    <phoneticPr fontId="8" type="noConversion"/>
  </si>
  <si>
    <t>TI109</t>
    <phoneticPr fontId="8" type="noConversion"/>
  </si>
  <si>
    <t>運動傳播專題研究</t>
    <phoneticPr fontId="8" type="noConversion"/>
  </si>
  <si>
    <t>Advanced Studies in Sport Communication</t>
    <phoneticPr fontId="8" type="noConversion"/>
  </si>
  <si>
    <t>IM229</t>
    <phoneticPr fontId="8" type="noConversion"/>
  </si>
  <si>
    <t>網路行銷研究</t>
    <phoneticPr fontId="8" type="noConversion"/>
  </si>
  <si>
    <t>e-Marketing Study</t>
    <phoneticPr fontId="8" type="noConversion"/>
  </si>
  <si>
    <t>IM105</t>
  </si>
  <si>
    <t>運動行銷研究</t>
    <phoneticPr fontId="8" type="noConversion"/>
  </si>
  <si>
    <t xml:space="preserve">Advanced Sport Marketing </t>
    <phoneticPr fontId="8" type="noConversion"/>
  </si>
  <si>
    <t>IM107</t>
  </si>
  <si>
    <t>運動設施經營管理</t>
  </si>
  <si>
    <t xml:space="preserve">Sport Facility Management </t>
    <phoneticPr fontId="8" type="noConversion"/>
  </si>
  <si>
    <t>IM204</t>
  </si>
  <si>
    <t>賽會活動管理研究</t>
  </si>
  <si>
    <t xml:space="preserve">Advanced Event Management  </t>
    <phoneticPr fontId="8" type="noConversion"/>
  </si>
  <si>
    <t>IM112</t>
  </si>
  <si>
    <t>休閒行為研究</t>
  </si>
  <si>
    <t>Advanced Leisure Behavior</t>
    <phoneticPr fontId="8" type="noConversion"/>
  </si>
  <si>
    <t>IM227</t>
    <phoneticPr fontId="8" type="noConversion"/>
  </si>
  <si>
    <t>體驗與冒險教育研究</t>
    <phoneticPr fontId="8" type="noConversion"/>
  </si>
  <si>
    <t>Experiential and Adventure Education</t>
    <phoneticPr fontId="8" type="noConversion"/>
  </si>
  <si>
    <t>IM213</t>
    <phoneticPr fontId="8" type="noConversion"/>
  </si>
  <si>
    <t>休閒遊憩研究</t>
    <phoneticPr fontId="8" type="noConversion"/>
  </si>
  <si>
    <t>Advanced Leisure and Recreation</t>
    <phoneticPr fontId="8" type="noConversion"/>
  </si>
  <si>
    <t>IM123</t>
    <phoneticPr fontId="8" type="noConversion"/>
  </si>
  <si>
    <t>休閒事業經營研究</t>
    <phoneticPr fontId="8" type="noConversion"/>
  </si>
  <si>
    <t xml:space="preserve">Advanced Leisure Business </t>
    <phoneticPr fontId="8" type="noConversion"/>
  </si>
  <si>
    <t>IM114</t>
  </si>
  <si>
    <t>競技行政管理研究</t>
  </si>
  <si>
    <t>Advanced Athletic Administration</t>
    <phoneticPr fontId="8" type="noConversion"/>
  </si>
  <si>
    <t>TI108</t>
    <phoneticPr fontId="8" type="noConversion"/>
  </si>
  <si>
    <t xml:space="preserve">Advanced Studies in Mega-event </t>
    <phoneticPr fontId="8" type="noConversion"/>
  </si>
  <si>
    <t>IM205</t>
  </si>
  <si>
    <t>運動消費行為研究</t>
  </si>
  <si>
    <t>Advanced Sport Consumer Behavior</t>
    <phoneticPr fontId="8" type="noConversion"/>
  </si>
  <si>
    <t>TI207</t>
    <phoneticPr fontId="8" type="noConversion"/>
  </si>
  <si>
    <t>Advanced Studies in Network Community</t>
    <phoneticPr fontId="8" type="noConversion"/>
  </si>
  <si>
    <t>IM141</t>
    <phoneticPr fontId="8" type="noConversion"/>
  </si>
  <si>
    <t>健康傳播研究</t>
    <phoneticPr fontId="8" type="noConversion"/>
  </si>
  <si>
    <t>Advanced Health Communication</t>
    <phoneticPr fontId="8" type="noConversion"/>
  </si>
  <si>
    <t>IM224</t>
    <phoneticPr fontId="8" type="noConversion"/>
  </si>
  <si>
    <t>傳播科技專題</t>
    <phoneticPr fontId="8" type="noConversion"/>
  </si>
  <si>
    <t>Issue of  Media Technology</t>
    <phoneticPr fontId="8" type="noConversion"/>
  </si>
  <si>
    <t>IM125</t>
    <phoneticPr fontId="8" type="noConversion"/>
  </si>
  <si>
    <t>運動觀光研究</t>
    <phoneticPr fontId="8" type="noConversion"/>
  </si>
  <si>
    <t>Advanced Sports Tourism</t>
    <phoneticPr fontId="8" type="noConversion"/>
  </si>
  <si>
    <t>IM148</t>
    <phoneticPr fontId="8" type="noConversion"/>
  </si>
  <si>
    <t>無痕山林研究</t>
    <phoneticPr fontId="8" type="noConversion"/>
  </si>
  <si>
    <t>The Study of Leave No Trace</t>
  </si>
  <si>
    <t>IM149</t>
    <phoneticPr fontId="8" type="noConversion"/>
  </si>
  <si>
    <t>服務管理研究</t>
    <phoneticPr fontId="8" type="noConversion"/>
  </si>
  <si>
    <t>Advanced Service Management</t>
    <phoneticPr fontId="8" type="noConversion"/>
  </si>
  <si>
    <t>IM132</t>
  </si>
  <si>
    <t>戶外領導研究</t>
    <phoneticPr fontId="8" type="noConversion"/>
  </si>
  <si>
    <t>The Study of Outdoor Leadership</t>
    <phoneticPr fontId="8" type="noConversion"/>
  </si>
  <si>
    <t>IM228</t>
    <phoneticPr fontId="8" type="noConversion"/>
  </si>
  <si>
    <t>戶外冒險教育與旅遊研究</t>
    <phoneticPr fontId="8" type="noConversion"/>
  </si>
  <si>
    <t>Outdoor Adventure Learning and Tourism</t>
    <phoneticPr fontId="8" type="noConversion"/>
  </si>
  <si>
    <t>IM147</t>
    <phoneticPr fontId="8" type="noConversion"/>
  </si>
  <si>
    <t>海洋休閒規劃管理專題</t>
    <phoneticPr fontId="8" type="noConversion"/>
  </si>
  <si>
    <t>Issue of Coastal Recreation Planning and Management</t>
    <phoneticPr fontId="8" type="noConversion"/>
  </si>
  <si>
    <t>IM111</t>
  </si>
  <si>
    <t>遊憩區規劃與經營</t>
    <phoneticPr fontId="8" type="noConversion"/>
  </si>
  <si>
    <t>Planning and Management of Recreational Destination Area</t>
    <phoneticPr fontId="8" type="noConversion"/>
  </si>
  <si>
    <t>IM232</t>
    <phoneticPr fontId="8" type="noConversion"/>
  </si>
  <si>
    <t>研究倫理專題</t>
    <phoneticPr fontId="8" type="noConversion"/>
  </si>
  <si>
    <t>Responsible conduct of research</t>
    <phoneticPr fontId="8" type="noConversion"/>
  </si>
  <si>
    <t>IM233</t>
    <phoneticPr fontId="8" type="noConversion"/>
  </si>
  <si>
    <t>休閒與運動策略管理</t>
    <phoneticPr fontId="8" type="noConversion"/>
  </si>
  <si>
    <t>Strategic Management: Leisure and Sport Business</t>
    <phoneticPr fontId="8" type="noConversion"/>
  </si>
  <si>
    <t>IM234</t>
    <phoneticPr fontId="8" type="noConversion"/>
  </si>
  <si>
    <t>休閒農業專題</t>
    <phoneticPr fontId="8" type="noConversion"/>
  </si>
  <si>
    <t>Research in Recreation Farm</t>
    <phoneticPr fontId="8" type="noConversion"/>
  </si>
  <si>
    <t>活動專案管理</t>
    <phoneticPr fontId="8" type="noConversion"/>
  </si>
  <si>
    <t>Event and Project Management Professional</t>
  </si>
  <si>
    <t>運動事業法律與公共政策</t>
  </si>
  <si>
    <t>總計</t>
    <phoneticPr fontId="8" type="noConversion"/>
  </si>
  <si>
    <r>
      <t>一、本所畢業學分為</t>
    </r>
    <r>
      <rPr>
        <sz val="14"/>
        <color indexed="8"/>
        <rFont val="Times New Roman"/>
        <family val="1"/>
      </rPr>
      <t>38</t>
    </r>
    <r>
      <rPr>
        <sz val="14"/>
        <color indexed="8"/>
        <rFont val="標楷體"/>
        <family val="4"/>
        <charset val="136"/>
      </rPr>
      <t>學分（院必修：</t>
    </r>
    <r>
      <rPr>
        <sz val="14"/>
        <color indexed="8"/>
        <rFont val="Times New Roman"/>
        <family val="1"/>
      </rPr>
      <t>6</t>
    </r>
    <r>
      <rPr>
        <sz val="14"/>
        <color indexed="8"/>
        <rFont val="標楷體"/>
        <family val="4"/>
        <charset val="136"/>
      </rPr>
      <t>學分；共同必修：</t>
    </r>
    <r>
      <rPr>
        <sz val="14"/>
        <color indexed="8"/>
        <rFont val="Times New Roman"/>
        <family val="1"/>
      </rPr>
      <t>2</t>
    </r>
    <r>
      <rPr>
        <sz val="14"/>
        <color indexed="8"/>
        <rFont val="標楷體"/>
        <family val="4"/>
        <charset val="136"/>
      </rPr>
      <t>學分；選修：</t>
    </r>
    <r>
      <rPr>
        <sz val="14"/>
        <color indexed="8"/>
        <rFont val="Times New Roman"/>
        <family val="1"/>
      </rPr>
      <t>30</t>
    </r>
    <r>
      <rPr>
        <sz val="14"/>
        <color indexed="8"/>
        <rFont val="標楷體"/>
        <family val="4"/>
        <charset val="136"/>
      </rPr>
      <t>學分</t>
    </r>
    <r>
      <rPr>
        <sz val="14"/>
        <color indexed="8"/>
        <rFont val="Times New Roman"/>
        <family val="1"/>
      </rPr>
      <t>)</t>
    </r>
    <phoneticPr fontId="8" type="noConversion"/>
  </si>
  <si>
    <r>
      <t>二、必須撰寫碩士學位論文</t>
    </r>
    <r>
      <rPr>
        <sz val="14"/>
        <color indexed="8"/>
        <rFont val="Times New Roman"/>
        <family val="1"/>
      </rPr>
      <t>(</t>
    </r>
    <r>
      <rPr>
        <sz val="14"/>
        <color indexed="8"/>
        <rFont val="標楷體"/>
        <family val="4"/>
        <charset val="136"/>
      </rPr>
      <t>不計學分）並通過口試。</t>
    </r>
    <phoneticPr fontId="8" type="noConversion"/>
  </si>
  <si>
    <r>
      <t>休閒產業經營論壇</t>
    </r>
    <r>
      <rPr>
        <sz val="12"/>
        <color theme="1"/>
        <rFont val="Times New Roman"/>
        <family val="1"/>
      </rPr>
      <t>(</t>
    </r>
    <r>
      <rPr>
        <sz val="12"/>
        <color theme="1"/>
        <rFont val="標楷體"/>
        <family val="4"/>
        <charset val="136"/>
      </rPr>
      <t>一</t>
    </r>
    <r>
      <rPr>
        <sz val="12"/>
        <color theme="1"/>
        <rFont val="Times New Roman"/>
        <family val="1"/>
      </rPr>
      <t>)</t>
    </r>
    <phoneticPr fontId="8" type="noConversion"/>
  </si>
  <si>
    <r>
      <t>Forum of Leisure and Recreation Industries (</t>
    </r>
    <r>
      <rPr>
        <sz val="12"/>
        <color theme="1"/>
        <rFont val="標楷體"/>
        <family val="4"/>
        <charset val="136"/>
      </rPr>
      <t>Ⅰ）</t>
    </r>
    <phoneticPr fontId="8" type="noConversion"/>
  </si>
  <si>
    <r>
      <t>休閒產業經營論壇</t>
    </r>
    <r>
      <rPr>
        <sz val="12"/>
        <color theme="1"/>
        <rFont val="Times New Roman"/>
        <family val="1"/>
      </rPr>
      <t>(</t>
    </r>
    <r>
      <rPr>
        <sz val="12"/>
        <color theme="1"/>
        <rFont val="標楷體"/>
        <family val="4"/>
        <charset val="136"/>
      </rPr>
      <t>二</t>
    </r>
    <r>
      <rPr>
        <sz val="12"/>
        <color theme="1"/>
        <rFont val="Times New Roman"/>
        <family val="1"/>
      </rPr>
      <t>)</t>
    </r>
    <phoneticPr fontId="8" type="noConversion"/>
  </si>
  <si>
    <r>
      <t>Forum of Leisure and Recreation Industries (</t>
    </r>
    <r>
      <rPr>
        <sz val="12"/>
        <color theme="1"/>
        <rFont val="標楷體"/>
        <family val="4"/>
        <charset val="136"/>
      </rPr>
      <t>Ⅱ）</t>
    </r>
    <r>
      <rPr>
        <sz val="12"/>
        <color theme="1"/>
        <rFont val="Times New Roman"/>
        <family val="1"/>
      </rPr>
      <t xml:space="preserve"> </t>
    </r>
    <phoneticPr fontId="8" type="noConversion"/>
  </si>
  <si>
    <t>國立體育大學 335B-管理學院碩士班(管院碩/職)課程內容計畫表( 學制：碩士在職專班 )</t>
  </si>
  <si>
    <t>一、本所畢業學分為36學分（共同必修：6學分；選修：30學分)</t>
    <phoneticPr fontId="8" type="noConversion"/>
  </si>
  <si>
    <t>二、必須撰寫碩士學位論文(不計學分）並通過口試。</t>
  </si>
  <si>
    <t>三、至少須參加研討會二次</t>
    <phoneticPr fontId="8" type="noConversion"/>
  </si>
  <si>
    <t>BM00101</t>
  </si>
  <si>
    <t>應用統計方法</t>
  </si>
  <si>
    <t>BM00105</t>
  </si>
  <si>
    <t>高等研究方法</t>
  </si>
  <si>
    <r>
      <rPr>
        <sz val="12"/>
        <rFont val="標楷體"/>
        <family val="4"/>
        <charset val="136"/>
      </rPr>
      <t>運動創業與創新學群</t>
    </r>
    <phoneticPr fontId="8" type="noConversion"/>
  </si>
  <si>
    <t>BM00216</t>
    <phoneticPr fontId="8" type="noConversion"/>
  </si>
  <si>
    <r>
      <rPr>
        <sz val="12"/>
        <rFont val="標楷體"/>
        <family val="4"/>
        <charset val="136"/>
      </rPr>
      <t>運動產品創新創意設計</t>
    </r>
    <phoneticPr fontId="8" type="noConversion"/>
  </si>
  <si>
    <r>
      <rPr>
        <sz val="12"/>
        <rFont val="標楷體"/>
        <family val="4"/>
        <charset val="136"/>
      </rPr>
      <t>不限</t>
    </r>
  </si>
  <si>
    <t>BM00217</t>
    <phoneticPr fontId="8" type="noConversion"/>
  </si>
  <si>
    <r>
      <rPr>
        <sz val="12"/>
        <rFont val="標楷體"/>
        <family val="4"/>
        <charset val="136"/>
      </rPr>
      <t>新創事業投資學</t>
    </r>
    <phoneticPr fontId="8" type="noConversion"/>
  </si>
  <si>
    <t>BM00218</t>
    <phoneticPr fontId="8" type="noConversion"/>
  </si>
  <si>
    <r>
      <rPr>
        <sz val="12"/>
        <rFont val="標楷體"/>
        <family val="4"/>
        <charset val="136"/>
      </rPr>
      <t>新創事業法律專題</t>
    </r>
    <phoneticPr fontId="8" type="noConversion"/>
  </si>
  <si>
    <t>BM00219</t>
    <phoneticPr fontId="8" type="noConversion"/>
  </si>
  <si>
    <r>
      <rPr>
        <sz val="12"/>
        <rFont val="標楷體"/>
        <family val="4"/>
        <charset val="136"/>
      </rPr>
      <t>新創事業策略研討</t>
    </r>
    <phoneticPr fontId="8" type="noConversion"/>
  </si>
  <si>
    <t>BM00110</t>
  </si>
  <si>
    <r>
      <rPr>
        <sz val="12"/>
        <color indexed="8"/>
        <rFont val="標楷體"/>
        <family val="4"/>
        <charset val="136"/>
      </rPr>
      <t>運動行銷研究</t>
    </r>
  </si>
  <si>
    <r>
      <rPr>
        <sz val="12"/>
        <color indexed="8"/>
        <rFont val="標楷體"/>
        <family val="4"/>
        <charset val="136"/>
      </rPr>
      <t>不限</t>
    </r>
  </si>
  <si>
    <t>BM00214</t>
  </si>
  <si>
    <t>新產品管理</t>
    <phoneticPr fontId="8" type="noConversion"/>
  </si>
  <si>
    <t>BM00220</t>
    <phoneticPr fontId="8" type="noConversion"/>
  </si>
  <si>
    <t>BM00221</t>
    <phoneticPr fontId="8" type="noConversion"/>
  </si>
  <si>
    <t>刪除研究二字</t>
    <phoneticPr fontId="8" type="noConversion"/>
  </si>
  <si>
    <t>BM00222</t>
    <phoneticPr fontId="8" type="noConversion"/>
  </si>
  <si>
    <t>BM00223</t>
    <phoneticPr fontId="8" type="noConversion"/>
  </si>
  <si>
    <t>BM00224</t>
    <phoneticPr fontId="8" type="noConversion"/>
  </si>
  <si>
    <t>廣告與整合行銷傳播</t>
    <phoneticPr fontId="8" type="noConversion"/>
  </si>
  <si>
    <t>戶外冒險與休閒遊憩學群</t>
    <phoneticPr fontId="8" type="noConversion"/>
  </si>
  <si>
    <t>BM00209</t>
  </si>
  <si>
    <r>
      <rPr>
        <sz val="12"/>
        <rFont val="標楷體"/>
        <family val="4"/>
        <charset val="136"/>
      </rPr>
      <t>運動觀光研究</t>
    </r>
  </si>
  <si>
    <t>BM00116</t>
  </si>
  <si>
    <r>
      <rPr>
        <sz val="12"/>
        <color indexed="8"/>
        <rFont val="標楷體"/>
        <family val="4"/>
        <charset val="136"/>
      </rPr>
      <t>休閒行為研究</t>
    </r>
  </si>
  <si>
    <t>BM00117</t>
  </si>
  <si>
    <r>
      <rPr>
        <sz val="12"/>
        <color indexed="8"/>
        <rFont val="標楷體"/>
        <family val="4"/>
        <charset val="136"/>
      </rPr>
      <t>海洋休閒規劃管理與實務</t>
    </r>
  </si>
  <si>
    <t>BM00118</t>
  </si>
  <si>
    <r>
      <rPr>
        <sz val="12"/>
        <color indexed="8"/>
        <rFont val="標楷體"/>
        <family val="4"/>
        <charset val="136"/>
      </rPr>
      <t>海洋休閒規劃管理專題</t>
    </r>
  </si>
  <si>
    <t>BM00119</t>
  </si>
  <si>
    <r>
      <rPr>
        <sz val="12"/>
        <color indexed="8"/>
        <rFont val="標楷體"/>
        <family val="4"/>
        <charset val="136"/>
      </rPr>
      <t>休閒事業經營研究</t>
    </r>
  </si>
  <si>
    <t>BM00120</t>
  </si>
  <si>
    <r>
      <rPr>
        <sz val="12"/>
        <color indexed="8"/>
        <rFont val="標楷體"/>
        <family val="4"/>
        <charset val="136"/>
      </rPr>
      <t>遊憩區規劃與經營</t>
    </r>
  </si>
  <si>
    <t>BM00121</t>
  </si>
  <si>
    <r>
      <rPr>
        <sz val="12"/>
        <color indexed="8"/>
        <rFont val="標楷體"/>
        <family val="4"/>
        <charset val="136"/>
      </rPr>
      <t>休閒遊憩研究</t>
    </r>
  </si>
  <si>
    <t>BM00210</t>
  </si>
  <si>
    <r>
      <rPr>
        <sz val="12"/>
        <color indexed="8"/>
        <rFont val="標楷體"/>
        <family val="4"/>
        <charset val="136"/>
      </rPr>
      <t>體驗與冒險教育研究</t>
    </r>
  </si>
  <si>
    <t>BM00122</t>
  </si>
  <si>
    <r>
      <rPr>
        <sz val="12"/>
        <color indexed="8"/>
        <rFont val="標楷體"/>
        <family val="4"/>
        <charset val="136"/>
      </rPr>
      <t>戶外領導研究</t>
    </r>
  </si>
  <si>
    <t>BM00123</t>
  </si>
  <si>
    <r>
      <rPr>
        <sz val="12"/>
        <color indexed="8"/>
        <rFont val="標楷體"/>
        <family val="4"/>
        <charset val="136"/>
      </rPr>
      <t>冒險方案規劃研究</t>
    </r>
  </si>
  <si>
    <t>BM00124</t>
  </si>
  <si>
    <r>
      <rPr>
        <sz val="12"/>
        <color indexed="8"/>
        <rFont val="標楷體"/>
        <family val="4"/>
        <charset val="136"/>
      </rPr>
      <t>戶外冒險教育與旅遊研究</t>
    </r>
  </si>
  <si>
    <t>BM00212</t>
  </si>
  <si>
    <r>
      <rPr>
        <sz val="12"/>
        <color indexed="8"/>
        <rFont val="標楷體"/>
        <family val="4"/>
        <charset val="136"/>
      </rPr>
      <t>體驗教育反思與引導研究</t>
    </r>
  </si>
  <si>
    <t>BM00213</t>
  </si>
  <si>
    <r>
      <rPr>
        <sz val="12"/>
        <color indexed="8"/>
        <rFont val="標楷體"/>
        <family val="4"/>
        <charset val="136"/>
      </rPr>
      <t>獨處與生命反思</t>
    </r>
  </si>
  <si>
    <t>BM00125</t>
  </si>
  <si>
    <r>
      <rPr>
        <sz val="12"/>
        <color indexed="8"/>
        <rFont val="標楷體"/>
        <family val="4"/>
        <charset val="136"/>
      </rPr>
      <t>無痕山林研究</t>
    </r>
  </si>
  <si>
    <r>
      <rPr>
        <sz val="12"/>
        <color indexed="8"/>
        <rFont val="標楷體"/>
        <family val="4"/>
        <charset val="136"/>
      </rPr>
      <t>戶外冒險與休閒遊憩學群學分小計</t>
    </r>
    <phoneticPr fontId="8" type="noConversion"/>
  </si>
  <si>
    <r>
      <rPr>
        <sz val="12"/>
        <color theme="1"/>
        <rFont val="標楷體"/>
        <family val="4"/>
        <charset val="136"/>
      </rPr>
      <t>運動產業經濟分析</t>
    </r>
  </si>
  <si>
    <r>
      <rPr>
        <sz val="12"/>
        <color theme="1"/>
        <rFont val="標楷體"/>
        <family val="4"/>
        <charset val="136"/>
      </rPr>
      <t>不限</t>
    </r>
  </si>
  <si>
    <r>
      <rPr>
        <sz val="12"/>
        <color theme="1"/>
        <rFont val="標楷體"/>
        <family val="4"/>
        <charset val="136"/>
      </rPr>
      <t>不限</t>
    </r>
    <phoneticPr fontId="8" type="noConversion"/>
  </si>
  <si>
    <r>
      <rPr>
        <sz val="12"/>
        <color theme="1"/>
        <rFont val="標楷體"/>
        <family val="4"/>
        <charset val="136"/>
      </rPr>
      <t>選修</t>
    </r>
    <r>
      <rPr>
        <sz val="12"/>
        <color theme="1"/>
        <rFont val="Times New Roman"/>
        <family val="1"/>
      </rPr>
      <t>-</t>
    </r>
    <r>
      <rPr>
        <sz val="12"/>
        <color theme="1"/>
        <rFont val="標楷體"/>
        <family val="4"/>
        <charset val="136"/>
      </rPr>
      <t>核心選修學分小計</t>
    </r>
  </si>
  <si>
    <r>
      <rPr>
        <sz val="12"/>
        <color theme="1"/>
        <rFont val="標楷體"/>
        <family val="4"/>
        <charset val="136"/>
      </rPr>
      <t>運動新媒體行銷學群</t>
    </r>
    <phoneticPr fontId="8" type="noConversion"/>
  </si>
  <si>
    <r>
      <rPr>
        <sz val="12"/>
        <color theme="1"/>
        <rFont val="標楷體"/>
        <family val="4"/>
        <charset val="136"/>
      </rPr>
      <t>運動新媒體內容專題</t>
    </r>
    <phoneticPr fontId="8" type="noConversion"/>
  </si>
  <si>
    <r>
      <t>運動賽事直播企劃製作專題</t>
    </r>
    <r>
      <rPr>
        <strike/>
        <sz val="12"/>
        <color theme="1"/>
        <rFont val="標楷體"/>
        <family val="4"/>
        <charset val="136"/>
      </rPr>
      <t>研究</t>
    </r>
    <phoneticPr fontId="8" type="noConversion"/>
  </si>
  <si>
    <r>
      <rPr>
        <sz val="12"/>
        <color theme="1"/>
        <rFont val="標楷體"/>
        <family val="4"/>
        <charset val="136"/>
      </rPr>
      <t>運動大數據行銷專題</t>
    </r>
    <phoneticPr fontId="8" type="noConversion"/>
  </si>
  <si>
    <r>
      <rPr>
        <sz val="12"/>
        <color theme="1"/>
        <rFont val="標楷體"/>
        <family val="4"/>
        <charset val="136"/>
      </rPr>
      <t>新媒體社會心理學</t>
    </r>
    <phoneticPr fontId="8" type="noConversion"/>
  </si>
  <si>
    <r>
      <rPr>
        <sz val="12"/>
        <color theme="1"/>
        <rFont val="標楷體"/>
        <family val="4"/>
        <charset val="136"/>
      </rPr>
      <t>社群媒體經營</t>
    </r>
    <phoneticPr fontId="8" type="noConversion"/>
  </si>
  <si>
    <t>科技創新管理專題</t>
  </si>
  <si>
    <r>
      <rPr>
        <sz val="12"/>
        <color theme="1"/>
        <rFont val="新細明體"/>
        <family val="1"/>
        <charset val="136"/>
      </rPr>
      <t>選修</t>
    </r>
    <r>
      <rPr>
        <sz val="12"/>
        <color theme="1"/>
        <rFont val="Times New Roman"/>
        <family val="1"/>
      </rPr>
      <t>-</t>
    </r>
    <r>
      <rPr>
        <sz val="12"/>
        <color theme="1"/>
        <rFont val="新細明體"/>
        <family val="1"/>
        <charset val="136"/>
      </rPr>
      <t>核心選修學分小計</t>
    </r>
  </si>
  <si>
    <t>國立體育大學管理學院國際體育事務碩士學位學程課程內容計畫表（學制：日間學制）</t>
  </si>
  <si>
    <r>
      <t>（本課程自</t>
    </r>
    <r>
      <rPr>
        <sz val="14"/>
        <color rgb="FF000000"/>
        <rFont val="Times New Roman"/>
        <family val="1"/>
      </rPr>
      <t>109</t>
    </r>
    <r>
      <rPr>
        <sz val="14"/>
        <color rgb="FF000000"/>
        <rFont val="標楷體"/>
        <family val="4"/>
        <charset val="136"/>
      </rPr>
      <t>學年度起實施）</t>
    </r>
    <phoneticPr fontId="8" type="noConversion"/>
  </si>
  <si>
    <t>院必修</t>
  </si>
  <si>
    <t>CM101</t>
  </si>
  <si>
    <t>Advanced Research Method</t>
  </si>
  <si>
    <t>CM102</t>
  </si>
  <si>
    <t>Applied Statistics Method</t>
  </si>
  <si>
    <r>
      <t>選</t>
    </r>
    <r>
      <rPr>
        <sz val="12"/>
        <color rgb="FF000000"/>
        <rFont val="Times New Roman"/>
        <family val="1"/>
      </rPr>
      <t xml:space="preserve">  </t>
    </r>
    <r>
      <rPr>
        <sz val="12"/>
        <color rgb="FF000000"/>
        <rFont val="標楷體"/>
        <family val="4"/>
        <charset val="136"/>
      </rPr>
      <t>修</t>
    </r>
    <r>
      <rPr>
        <sz val="12"/>
        <color rgb="FF000000"/>
        <rFont val="Times New Roman"/>
        <family val="1"/>
      </rPr>
      <t xml:space="preserve">  </t>
    </r>
    <r>
      <rPr>
        <sz val="12"/>
        <color rgb="FF000000"/>
        <rFont val="標楷體"/>
        <family val="4"/>
        <charset val="136"/>
      </rPr>
      <t>課</t>
    </r>
    <r>
      <rPr>
        <sz val="12"/>
        <color rgb="FF000000"/>
        <rFont val="Times New Roman"/>
        <family val="1"/>
      </rPr>
      <t xml:space="preserve">  </t>
    </r>
    <r>
      <rPr>
        <sz val="12"/>
        <color rgb="FF000000"/>
        <rFont val="標楷體"/>
        <family val="4"/>
        <charset val="136"/>
      </rPr>
      <t>程</t>
    </r>
  </si>
  <si>
    <t>核心選修</t>
  </si>
  <si>
    <t xml:space="preserve">	IA120</t>
    <phoneticPr fontId="8" type="noConversion"/>
  </si>
  <si>
    <t>國際體育事務實務</t>
  </si>
  <si>
    <t xml:space="preserve">Field Experience on International Sport Affairs </t>
  </si>
  <si>
    <t xml:space="preserve">	IA121</t>
  </si>
  <si>
    <t>全球體育事務論壇</t>
  </si>
  <si>
    <t>Forum of Global Sport Affairs</t>
  </si>
  <si>
    <t>IA103</t>
  </si>
  <si>
    <t>英文口語訓練</t>
  </si>
  <si>
    <t>English Oral Training</t>
  </si>
  <si>
    <t>IA116</t>
  </si>
  <si>
    <t>英文寫作訓練</t>
  </si>
  <si>
    <t>English Writing Training</t>
  </si>
  <si>
    <r>
      <t>專</t>
    </r>
    <r>
      <rPr>
        <sz val="12"/>
        <color rgb="FF000000"/>
        <rFont val="Times New Roman"/>
        <family val="1"/>
      </rPr>
      <t xml:space="preserve">  </t>
    </r>
    <r>
      <rPr>
        <sz val="12"/>
        <color rgb="FF000000"/>
        <rFont val="標楷體"/>
        <family val="4"/>
        <charset val="136"/>
      </rPr>
      <t>業</t>
    </r>
    <r>
      <rPr>
        <sz val="12"/>
        <color rgb="FF000000"/>
        <rFont val="Times New Roman"/>
        <family val="1"/>
      </rPr>
      <t xml:space="preserve">  </t>
    </r>
    <r>
      <rPr>
        <sz val="12"/>
        <color rgb="FF000000"/>
        <rFont val="標楷體"/>
        <family val="4"/>
        <charset val="136"/>
      </rPr>
      <t>選</t>
    </r>
    <r>
      <rPr>
        <sz val="12"/>
        <color rgb="FF000000"/>
        <rFont val="Times New Roman"/>
        <family val="1"/>
      </rPr>
      <t xml:space="preserve">  </t>
    </r>
    <r>
      <rPr>
        <sz val="12"/>
        <color rgb="FF000000"/>
        <rFont val="標楷體"/>
        <family val="4"/>
        <charset val="136"/>
      </rPr>
      <t>修</t>
    </r>
    <r>
      <rPr>
        <sz val="12"/>
        <color rgb="FF000000"/>
        <rFont val="Times New Roman"/>
        <family val="1"/>
      </rPr>
      <t xml:space="preserve">  </t>
    </r>
    <r>
      <rPr>
        <sz val="12"/>
        <color rgb="FF000000"/>
        <rFont val="標楷體"/>
        <family val="4"/>
        <charset val="136"/>
      </rPr>
      <t>課</t>
    </r>
    <r>
      <rPr>
        <sz val="12"/>
        <color rgb="FF000000"/>
        <rFont val="Times New Roman"/>
        <family val="1"/>
      </rPr>
      <t xml:space="preserve">  </t>
    </r>
    <r>
      <rPr>
        <sz val="12"/>
        <color rgb="FF000000"/>
        <rFont val="標楷體"/>
        <family val="4"/>
        <charset val="136"/>
      </rPr>
      <t>程</t>
    </r>
  </si>
  <si>
    <t>國際體育組織管理</t>
  </si>
  <si>
    <t>IA112</t>
  </si>
  <si>
    <t>Advanced International Sport Politics</t>
  </si>
  <si>
    <t>TI305</t>
    <phoneticPr fontId="8" type="noConversion"/>
  </si>
  <si>
    <t>IA207</t>
  </si>
  <si>
    <t>國家運動外交政策與詞令研究</t>
  </si>
  <si>
    <t>National Sport Diplomatic Policy and Terminology</t>
  </si>
  <si>
    <t>IA208</t>
    <phoneticPr fontId="8" type="noConversion"/>
  </si>
  <si>
    <t>國際運動資訊應用研究</t>
    <phoneticPr fontId="8" type="noConversion"/>
  </si>
  <si>
    <t>Advanced International Sport Information Application</t>
    <phoneticPr fontId="8" type="noConversion"/>
  </si>
  <si>
    <t>TI304</t>
    <phoneticPr fontId="8" type="noConversion"/>
  </si>
  <si>
    <t>Advanced Studies in International Sport Organization</t>
    <phoneticPr fontId="8" type="noConversion"/>
  </si>
  <si>
    <t>小計</t>
  </si>
  <si>
    <t>IA111</t>
  </si>
  <si>
    <t>國際運動賽會資訊管理研究</t>
  </si>
  <si>
    <t xml:space="preserve">Advanced Information Management on International Sport Events </t>
  </si>
  <si>
    <t>IA209</t>
  </si>
  <si>
    <t>運動產業經濟分析</t>
    <phoneticPr fontId="8" type="noConversion"/>
  </si>
  <si>
    <t>Sport Industry Economic Analysis</t>
  </si>
  <si>
    <t>TI307</t>
    <phoneticPr fontId="8" type="noConversion"/>
  </si>
  <si>
    <t>共同選修</t>
  </si>
  <si>
    <t>IA109</t>
  </si>
  <si>
    <t>奧林匹克活動研究</t>
  </si>
  <si>
    <t>Olympic Movement Studies</t>
  </si>
  <si>
    <t>TI303</t>
    <phoneticPr fontId="8" type="noConversion"/>
  </si>
  <si>
    <t>IA119</t>
  </si>
  <si>
    <t>運動倫理研究</t>
  </si>
  <si>
    <t>Advanced Studies in Sport Ethics</t>
  </si>
  <si>
    <t>IA204</t>
  </si>
  <si>
    <t>運動衝突與仲裁研究</t>
  </si>
  <si>
    <t>Sport Conflict and Arbitration</t>
  </si>
  <si>
    <t>IA211</t>
  </si>
  <si>
    <t>運動與智慧財產研究</t>
  </si>
  <si>
    <t>Sport and Intellectual Property</t>
  </si>
  <si>
    <t>Advanced Studies in Negotiation and Crisis Management</t>
    <phoneticPr fontId="8" type="noConversion"/>
  </si>
  <si>
    <t>IA212</t>
  </si>
  <si>
    <t>運動觀光與會展產業研究</t>
  </si>
  <si>
    <t>Advanced Sport Tourism and MICE Industry</t>
  </si>
  <si>
    <t>國際傳播與運動發展</t>
    <phoneticPr fontId="8" type="noConversion"/>
  </si>
  <si>
    <t>International Communication in Sports Development</t>
    <phoneticPr fontId="8" type="noConversion"/>
  </si>
  <si>
    <t>總計</t>
  </si>
  <si>
    <t>附註：</t>
  </si>
  <si>
    <r>
      <t>一、本學位學程畢業學分為</t>
    </r>
    <r>
      <rPr>
        <sz val="14"/>
        <color rgb="FF000000"/>
        <rFont val="Times New Roman"/>
        <family val="1"/>
      </rPr>
      <t>36</t>
    </r>
    <r>
      <rPr>
        <sz val="14"/>
        <color rgb="FF000000"/>
        <rFont val="標楷體"/>
        <family val="4"/>
        <charset val="136"/>
      </rPr>
      <t>學分（需含院必修</t>
    </r>
    <r>
      <rPr>
        <sz val="14"/>
        <color rgb="FF000000"/>
        <rFont val="Times New Roman"/>
        <family val="1"/>
      </rPr>
      <t>6</t>
    </r>
    <r>
      <rPr>
        <sz val="14"/>
        <color rgb="FF000000"/>
        <rFont val="標楷體"/>
        <family val="4"/>
        <charset val="136"/>
      </rPr>
      <t>學分；核心選修</t>
    </r>
    <r>
      <rPr>
        <sz val="14"/>
        <color rgb="FF000000"/>
        <rFont val="Times New Roman"/>
        <family val="1"/>
      </rPr>
      <t>18</t>
    </r>
    <r>
      <rPr>
        <sz val="14"/>
        <color rgb="FF000000"/>
        <rFont val="標楷體"/>
        <family val="4"/>
        <charset val="136"/>
      </rPr>
      <t>學分</t>
    </r>
    <r>
      <rPr>
        <sz val="14"/>
        <color rgb="FF000000"/>
        <rFont val="Times New Roman"/>
        <family val="1"/>
      </rPr>
      <t>)</t>
    </r>
    <r>
      <rPr>
        <sz val="14"/>
        <color rgb="FF000000"/>
        <rFont val="標楷體"/>
        <family val="4"/>
        <charset val="136"/>
      </rPr>
      <t>，同時必須撰寫碩士學位論文</t>
    </r>
    <r>
      <rPr>
        <sz val="14"/>
        <color rgb="FF000000"/>
        <rFont val="Times New Roman"/>
        <family val="1"/>
      </rPr>
      <t>(</t>
    </r>
    <r>
      <rPr>
        <sz val="14"/>
        <color rgb="FF000000"/>
        <rFont val="標楷體"/>
        <family val="4"/>
        <charset val="136"/>
      </rPr>
      <t>不計學分</t>
    </r>
    <r>
      <rPr>
        <sz val="14"/>
        <color rgb="FF000000"/>
        <rFont val="Times New Roman"/>
        <family val="1"/>
      </rPr>
      <t>)</t>
    </r>
    <r>
      <rPr>
        <sz val="14"/>
        <color rgb="FF000000"/>
        <rFont val="標楷體"/>
        <family val="4"/>
        <charset val="136"/>
      </rPr>
      <t>並通過口試。</t>
    </r>
    <phoneticPr fontId="8" type="noConversion"/>
  </si>
  <si>
    <r>
      <t>二、至少須參加國際體育會議或活動</t>
    </r>
    <r>
      <rPr>
        <sz val="14"/>
        <color rgb="FF000000"/>
        <rFont val="Times New Roman"/>
        <family val="1"/>
      </rPr>
      <t>4</t>
    </r>
    <r>
      <rPr>
        <sz val="14"/>
        <color rgb="FF000000"/>
        <rFont val="標楷體"/>
        <family val="4"/>
        <charset val="136"/>
      </rPr>
      <t>次。</t>
    </r>
    <phoneticPr fontId="8" type="noConversion"/>
  </si>
  <si>
    <t>三、需符合本學位學程訂定之語文測驗成績之規定始得領取畢業證書。</t>
    <phoneticPr fontId="8" type="noConversion"/>
  </si>
  <si>
    <r>
      <rPr>
        <sz val="22"/>
        <color indexed="8"/>
        <rFont val="標楷體"/>
        <family val="4"/>
        <charset val="136"/>
      </rPr>
      <t>國立體育大學國際運動管理與創新博士學位學程課程內容計畫表（學制：日間學制）</t>
    </r>
    <phoneticPr fontId="8" type="noConversion"/>
  </si>
  <si>
    <r>
      <rPr>
        <sz val="14"/>
        <color indexed="8"/>
        <rFont val="標楷體"/>
        <family val="4"/>
        <charset val="136"/>
      </rPr>
      <t>（本課程自</t>
    </r>
    <r>
      <rPr>
        <sz val="14"/>
        <color indexed="8"/>
        <rFont val="Times New Roman"/>
        <family val="1"/>
      </rPr>
      <t>109</t>
    </r>
    <r>
      <rPr>
        <sz val="14"/>
        <color indexed="8"/>
        <rFont val="標楷體"/>
        <family val="4"/>
        <charset val="136"/>
      </rPr>
      <t>學年度起實施）</t>
    </r>
    <phoneticPr fontId="8" type="noConversion"/>
  </si>
  <si>
    <r>
      <rPr>
        <sz val="12"/>
        <color indexed="8"/>
        <rFont val="標楷體"/>
        <family val="4"/>
        <charset val="136"/>
      </rPr>
      <t>種類</t>
    </r>
    <phoneticPr fontId="8" type="noConversion"/>
  </si>
  <si>
    <r>
      <rPr>
        <sz val="12"/>
        <color indexed="8"/>
        <rFont val="標楷體"/>
        <family val="4"/>
        <charset val="136"/>
      </rPr>
      <t>類別</t>
    </r>
    <phoneticPr fontId="8" type="noConversion"/>
  </si>
  <si>
    <r>
      <rPr>
        <sz val="12"/>
        <color indexed="8"/>
        <rFont val="標楷體"/>
        <family val="4"/>
        <charset val="136"/>
      </rPr>
      <t>中文名稱</t>
    </r>
    <phoneticPr fontId="8" type="noConversion"/>
  </si>
  <si>
    <r>
      <rPr>
        <sz val="12"/>
        <color indexed="8"/>
        <rFont val="標楷體"/>
        <family val="4"/>
        <charset val="136"/>
      </rPr>
      <t>英文名稱</t>
    </r>
    <phoneticPr fontId="8" type="noConversion"/>
  </si>
  <si>
    <r>
      <rPr>
        <sz val="12"/>
        <color indexed="8"/>
        <rFont val="標楷體"/>
        <family val="4"/>
        <charset val="136"/>
      </rPr>
      <t>學分</t>
    </r>
    <phoneticPr fontId="8" type="noConversion"/>
  </si>
  <si>
    <r>
      <rPr>
        <sz val="12"/>
        <color indexed="8"/>
        <rFont val="標楷體"/>
        <family val="4"/>
        <charset val="136"/>
      </rPr>
      <t>時數</t>
    </r>
    <phoneticPr fontId="8" type="noConversion"/>
  </si>
  <si>
    <r>
      <rPr>
        <sz val="12"/>
        <color indexed="8"/>
        <rFont val="標楷體"/>
        <family val="4"/>
        <charset val="136"/>
      </rPr>
      <t>選修別</t>
    </r>
    <phoneticPr fontId="8" type="noConversion"/>
  </si>
  <si>
    <r>
      <rPr>
        <sz val="12"/>
        <color indexed="8"/>
        <rFont val="標楷體"/>
        <family val="4"/>
        <charset val="136"/>
      </rPr>
      <t>第一學年</t>
    </r>
    <phoneticPr fontId="8" type="noConversion"/>
  </si>
  <si>
    <r>
      <rPr>
        <sz val="12"/>
        <color indexed="8"/>
        <rFont val="標楷體"/>
        <family val="4"/>
        <charset val="136"/>
      </rPr>
      <t>第二學年</t>
    </r>
    <phoneticPr fontId="8" type="noConversion"/>
  </si>
  <si>
    <r>
      <rPr>
        <sz val="12"/>
        <color indexed="8"/>
        <rFont val="標楷體"/>
        <family val="4"/>
        <charset val="136"/>
      </rPr>
      <t>上</t>
    </r>
    <phoneticPr fontId="8" type="noConversion"/>
  </si>
  <si>
    <r>
      <rPr>
        <sz val="12"/>
        <color indexed="8"/>
        <rFont val="標楷體"/>
        <family val="4"/>
        <charset val="136"/>
      </rPr>
      <t>下</t>
    </r>
    <phoneticPr fontId="8" type="noConversion"/>
  </si>
  <si>
    <r>
      <rPr>
        <sz val="12"/>
        <color indexed="8"/>
        <rFont val="標楷體"/>
        <family val="4"/>
        <charset val="136"/>
      </rPr>
      <t>必修</t>
    </r>
    <phoneticPr fontId="8" type="noConversion"/>
  </si>
  <si>
    <t>TI112</t>
    <phoneticPr fontId="8" type="noConversion"/>
  </si>
  <si>
    <t>專業論壇</t>
    <phoneticPr fontId="8" type="noConversion"/>
  </si>
  <si>
    <t>Proseminar: Sport and Management</t>
    <phoneticPr fontId="8" type="noConversion"/>
  </si>
  <si>
    <r>
      <rPr>
        <sz val="12"/>
        <color indexed="8"/>
        <rFont val="標楷體"/>
        <family val="4"/>
        <charset val="136"/>
      </rPr>
      <t>必</t>
    </r>
    <phoneticPr fontId="8" type="noConversion"/>
  </si>
  <si>
    <t>TI102</t>
    <phoneticPr fontId="8" type="noConversion"/>
  </si>
  <si>
    <t>方法論</t>
    <phoneticPr fontId="8" type="noConversion"/>
  </si>
  <si>
    <t>Methodology</t>
    <phoneticPr fontId="8" type="noConversion"/>
  </si>
  <si>
    <r>
      <rPr>
        <sz val="12"/>
        <color indexed="8"/>
        <rFont val="標楷體"/>
        <family val="4"/>
        <charset val="136"/>
      </rPr>
      <t>必</t>
    </r>
  </si>
  <si>
    <t>TI113</t>
    <phoneticPr fontId="8" type="noConversion"/>
  </si>
  <si>
    <r>
      <rPr>
        <sz val="12"/>
        <color indexed="8"/>
        <rFont val="標楷體"/>
        <family val="4"/>
        <charset val="136"/>
      </rPr>
      <t>大師講座</t>
    </r>
    <phoneticPr fontId="8" type="noConversion"/>
  </si>
  <si>
    <t>Master Forum</t>
    <phoneticPr fontId="8" type="noConversion"/>
  </si>
  <si>
    <r>
      <rPr>
        <sz val="12"/>
        <color indexed="8"/>
        <rFont val="標楷體"/>
        <family val="4"/>
        <charset val="136"/>
      </rPr>
      <t>合計</t>
    </r>
    <phoneticPr fontId="8" type="noConversion"/>
  </si>
  <si>
    <r>
      <rPr>
        <sz val="12"/>
        <color indexed="8"/>
        <rFont val="標楷體"/>
        <family val="4"/>
        <charset val="136"/>
      </rPr>
      <t>選</t>
    </r>
    <r>
      <rPr>
        <sz val="12"/>
        <color indexed="8"/>
        <rFont val="Times New Roman"/>
        <family val="1"/>
      </rPr>
      <t xml:space="preserve">  </t>
    </r>
    <r>
      <rPr>
        <sz val="12"/>
        <color indexed="8"/>
        <rFont val="標楷體"/>
        <family val="4"/>
        <charset val="136"/>
      </rPr>
      <t>修</t>
    </r>
    <r>
      <rPr>
        <sz val="12"/>
        <color indexed="8"/>
        <rFont val="Times New Roman"/>
        <family val="1"/>
      </rPr>
      <t xml:space="preserve">  </t>
    </r>
    <r>
      <rPr>
        <sz val="12"/>
        <color indexed="8"/>
        <rFont val="標楷體"/>
        <family val="4"/>
        <charset val="136"/>
      </rPr>
      <t>課</t>
    </r>
    <r>
      <rPr>
        <sz val="12"/>
        <color indexed="8"/>
        <rFont val="Times New Roman"/>
        <family val="1"/>
      </rPr>
      <t xml:space="preserve">  </t>
    </r>
    <r>
      <rPr>
        <sz val="12"/>
        <color indexed="8"/>
        <rFont val="標楷體"/>
        <family val="4"/>
        <charset val="136"/>
      </rPr>
      <t>程</t>
    </r>
    <phoneticPr fontId="8" type="noConversion"/>
  </si>
  <si>
    <r>
      <rPr>
        <sz val="12"/>
        <color indexed="8"/>
        <rFont val="標楷體"/>
        <family val="4"/>
        <charset val="136"/>
      </rPr>
      <t>管理課群</t>
    </r>
    <phoneticPr fontId="8" type="noConversion"/>
  </si>
  <si>
    <t>TI104</t>
    <phoneticPr fontId="8" type="noConversion"/>
  </si>
  <si>
    <t>運動經濟學專題研究</t>
    <phoneticPr fontId="8" type="noConversion"/>
  </si>
  <si>
    <t>Advanced Studies in Sport Economics</t>
    <phoneticPr fontId="8" type="noConversion"/>
  </si>
  <si>
    <r>
      <rPr>
        <sz val="12"/>
        <color indexed="8"/>
        <rFont val="標楷體"/>
        <family val="4"/>
        <charset val="136"/>
      </rPr>
      <t>選</t>
    </r>
    <phoneticPr fontId="8" type="noConversion"/>
  </si>
  <si>
    <t>TI105</t>
    <phoneticPr fontId="8" type="noConversion"/>
  </si>
  <si>
    <r>
      <rPr>
        <sz val="12"/>
        <color indexed="8"/>
        <rFont val="標楷體"/>
        <family val="4"/>
        <charset val="136"/>
      </rPr>
      <t>財務管理專題研究</t>
    </r>
    <phoneticPr fontId="8" type="noConversion"/>
  </si>
  <si>
    <t>Advanced Studies in Financial Management</t>
    <phoneticPr fontId="8" type="noConversion"/>
  </si>
  <si>
    <t>TI106</t>
    <phoneticPr fontId="8" type="noConversion"/>
  </si>
  <si>
    <r>
      <rPr>
        <sz val="12"/>
        <color indexed="8"/>
        <rFont val="標楷體"/>
        <family val="4"/>
        <charset val="136"/>
      </rPr>
      <t>進階方法應用</t>
    </r>
    <phoneticPr fontId="8" type="noConversion"/>
  </si>
  <si>
    <t>Advanced Research Applications</t>
    <phoneticPr fontId="8" type="noConversion"/>
  </si>
  <si>
    <t>TI114</t>
    <phoneticPr fontId="8" type="noConversion"/>
  </si>
  <si>
    <r>
      <rPr>
        <sz val="12"/>
        <color indexed="8"/>
        <rFont val="標楷體"/>
        <family val="4"/>
        <charset val="136"/>
      </rPr>
      <t>獨立研究</t>
    </r>
    <r>
      <rPr>
        <sz val="12"/>
        <color indexed="8"/>
        <rFont val="Times New Roman"/>
        <family val="1"/>
      </rPr>
      <t>(</t>
    </r>
    <r>
      <rPr>
        <sz val="12"/>
        <color indexed="8"/>
        <rFont val="標楷體"/>
        <family val="4"/>
        <charset val="136"/>
      </rPr>
      <t>一</t>
    </r>
    <r>
      <rPr>
        <sz val="12"/>
        <color indexed="8"/>
        <rFont val="Times New Roman"/>
        <family val="1"/>
      </rPr>
      <t>)</t>
    </r>
    <phoneticPr fontId="8" type="noConversion"/>
  </si>
  <si>
    <t>Independent Study I</t>
    <phoneticPr fontId="8" type="noConversion"/>
  </si>
  <si>
    <t>TI201</t>
    <phoneticPr fontId="8" type="noConversion"/>
  </si>
  <si>
    <r>
      <rPr>
        <sz val="12"/>
        <color indexed="8"/>
        <rFont val="標楷體"/>
        <family val="4"/>
        <charset val="136"/>
      </rPr>
      <t>人力資源管理專題研究</t>
    </r>
    <phoneticPr fontId="8" type="noConversion"/>
  </si>
  <si>
    <t xml:space="preserve">Advanced Studies in Human Resource Management </t>
    <phoneticPr fontId="8" type="noConversion"/>
  </si>
  <si>
    <t>TI208</t>
    <phoneticPr fontId="8" type="noConversion"/>
  </si>
  <si>
    <r>
      <rPr>
        <sz val="12"/>
        <color indexed="8"/>
        <rFont val="標楷體"/>
        <family val="4"/>
        <charset val="136"/>
      </rPr>
      <t>獨立研究</t>
    </r>
    <r>
      <rPr>
        <sz val="12"/>
        <color indexed="8"/>
        <rFont val="Times New Roman"/>
        <family val="1"/>
      </rPr>
      <t>(</t>
    </r>
    <r>
      <rPr>
        <sz val="12"/>
        <color indexed="8"/>
        <rFont val="標楷體"/>
        <family val="4"/>
        <charset val="136"/>
      </rPr>
      <t>二</t>
    </r>
    <r>
      <rPr>
        <sz val="12"/>
        <color indexed="8"/>
        <rFont val="Times New Roman"/>
        <family val="1"/>
      </rPr>
      <t>)</t>
    </r>
    <phoneticPr fontId="8" type="noConversion"/>
  </si>
  <si>
    <t>Independent Study II</t>
    <phoneticPr fontId="8" type="noConversion"/>
  </si>
  <si>
    <t>TI209</t>
    <phoneticPr fontId="8" type="noConversion"/>
  </si>
  <si>
    <r>
      <rPr>
        <sz val="12"/>
        <color indexed="8"/>
        <rFont val="標楷體"/>
        <family val="4"/>
        <charset val="136"/>
      </rPr>
      <t>產業應用</t>
    </r>
    <r>
      <rPr>
        <sz val="12"/>
        <color indexed="8"/>
        <rFont val="Times New Roman"/>
        <family val="1"/>
      </rPr>
      <t>(</t>
    </r>
    <r>
      <rPr>
        <sz val="12"/>
        <color indexed="8"/>
        <rFont val="標楷體"/>
        <family val="4"/>
        <charset val="136"/>
      </rPr>
      <t>一</t>
    </r>
    <r>
      <rPr>
        <sz val="12"/>
        <color indexed="8"/>
        <rFont val="Times New Roman"/>
        <family val="1"/>
      </rPr>
      <t>)</t>
    </r>
    <phoneticPr fontId="8" type="noConversion"/>
  </si>
  <si>
    <t>Industry Research I</t>
    <phoneticPr fontId="8" type="noConversion"/>
  </si>
  <si>
    <t>TI210</t>
    <phoneticPr fontId="8" type="noConversion"/>
  </si>
  <si>
    <r>
      <rPr>
        <sz val="12"/>
        <color indexed="8"/>
        <rFont val="標楷體"/>
        <family val="4"/>
        <charset val="136"/>
      </rPr>
      <t>產業應用</t>
    </r>
    <r>
      <rPr>
        <sz val="12"/>
        <color indexed="8"/>
        <rFont val="Times New Roman"/>
        <family val="1"/>
      </rPr>
      <t>(</t>
    </r>
    <r>
      <rPr>
        <sz val="12"/>
        <color indexed="8"/>
        <rFont val="標楷體"/>
        <family val="4"/>
        <charset val="136"/>
      </rPr>
      <t>二</t>
    </r>
    <r>
      <rPr>
        <sz val="12"/>
        <color indexed="8"/>
        <rFont val="Times New Roman"/>
        <family val="1"/>
      </rPr>
      <t>)</t>
    </r>
    <phoneticPr fontId="8" type="noConversion"/>
  </si>
  <si>
    <t>Industry Research II</t>
    <phoneticPr fontId="8" type="noConversion"/>
  </si>
  <si>
    <r>
      <rPr>
        <sz val="12"/>
        <color indexed="8"/>
        <rFont val="標楷體"/>
        <family val="4"/>
        <charset val="136"/>
      </rPr>
      <t>小計</t>
    </r>
    <phoneticPr fontId="8" type="noConversion"/>
  </si>
  <si>
    <r>
      <rPr>
        <sz val="12"/>
        <color indexed="8"/>
        <rFont val="標楷體"/>
        <family val="4"/>
        <charset val="136"/>
      </rPr>
      <t>國際運動課群</t>
    </r>
    <phoneticPr fontId="8" type="noConversion"/>
  </si>
  <si>
    <t>TI301</t>
    <phoneticPr fontId="8" type="noConversion"/>
  </si>
  <si>
    <r>
      <rPr>
        <sz val="12"/>
        <rFont val="標楷體"/>
        <family val="4"/>
        <charset val="136"/>
      </rPr>
      <t>國際賽會管理專題研究</t>
    </r>
    <phoneticPr fontId="8" type="noConversion"/>
  </si>
  <si>
    <t>TI302</t>
    <phoneticPr fontId="8" type="noConversion"/>
  </si>
  <si>
    <r>
      <rPr>
        <sz val="12"/>
        <rFont val="標楷體"/>
        <family val="4"/>
        <charset val="136"/>
      </rPr>
      <t>運動設施專題研究</t>
    </r>
    <phoneticPr fontId="8" type="noConversion"/>
  </si>
  <si>
    <r>
      <rPr>
        <sz val="12"/>
        <rFont val="標楷體"/>
        <family val="4"/>
        <charset val="136"/>
      </rPr>
      <t>國際運動組織專題研究</t>
    </r>
    <phoneticPr fontId="8" type="noConversion"/>
  </si>
  <si>
    <r>
      <rPr>
        <sz val="12"/>
        <rFont val="標楷體"/>
        <family val="4"/>
        <charset val="136"/>
      </rPr>
      <t>運動法學專題研究</t>
    </r>
    <phoneticPr fontId="8" type="noConversion"/>
  </si>
  <si>
    <t xml:space="preserve">Advanced Studies in Legal Aspects of Sport </t>
    <phoneticPr fontId="8" type="noConversion"/>
  </si>
  <si>
    <t>TI306</t>
  </si>
  <si>
    <r>
      <rPr>
        <sz val="12"/>
        <rFont val="標楷體"/>
        <family val="4"/>
        <charset val="136"/>
      </rPr>
      <t>談判與危機管理專題研究</t>
    </r>
    <phoneticPr fontId="8" type="noConversion"/>
  </si>
  <si>
    <r>
      <rPr>
        <sz val="12"/>
        <rFont val="標楷體"/>
        <family val="4"/>
        <charset val="136"/>
      </rPr>
      <t>國際運動行銷專題研究</t>
    </r>
    <phoneticPr fontId="8" type="noConversion"/>
  </si>
  <si>
    <t>運動博弈專題研究</t>
    <phoneticPr fontId="8" type="noConversion"/>
  </si>
  <si>
    <t>Advanced Studies in Sport Gambling</t>
    <phoneticPr fontId="8" type="noConversion"/>
  </si>
  <si>
    <t>TI308</t>
    <phoneticPr fontId="8" type="noConversion"/>
  </si>
  <si>
    <r>
      <rPr>
        <sz val="12"/>
        <rFont val="標楷體"/>
        <family val="4"/>
        <charset val="136"/>
      </rPr>
      <t>網路社群專題研究</t>
    </r>
    <phoneticPr fontId="8" type="noConversion"/>
  </si>
  <si>
    <r>
      <rPr>
        <sz val="12"/>
        <color indexed="8"/>
        <rFont val="標楷體"/>
        <family val="4"/>
        <charset val="136"/>
      </rPr>
      <t>創新課群</t>
    </r>
    <phoneticPr fontId="8" type="noConversion"/>
  </si>
  <si>
    <t>產業發展專題討論</t>
    <phoneticPr fontId="8" type="noConversion"/>
  </si>
  <si>
    <t>Seminar: Industry Development</t>
    <phoneticPr fontId="8" type="noConversion"/>
  </si>
  <si>
    <r>
      <rPr>
        <sz val="12"/>
        <color indexed="8"/>
        <rFont val="標楷體"/>
        <family val="4"/>
        <charset val="136"/>
      </rPr>
      <t>產業全球化策略專題討論</t>
    </r>
    <phoneticPr fontId="8" type="noConversion"/>
  </si>
  <si>
    <t>Seminar: Global Strategies</t>
    <phoneticPr fontId="8" type="noConversion"/>
  </si>
  <si>
    <t>運動觀光專題討論</t>
    <phoneticPr fontId="8" type="noConversion"/>
  </si>
  <si>
    <t>Seminar: Sport Tourism</t>
    <phoneticPr fontId="8" type="noConversion"/>
  </si>
  <si>
    <t>TI111</t>
    <phoneticPr fontId="8" type="noConversion"/>
  </si>
  <si>
    <r>
      <rPr>
        <sz val="12"/>
        <color indexed="8"/>
        <rFont val="標楷體"/>
        <family val="4"/>
        <charset val="136"/>
      </rPr>
      <t>冒險與領導專題討論</t>
    </r>
    <phoneticPr fontId="8" type="noConversion"/>
  </si>
  <si>
    <t>Seminar: Adventure and Leadership</t>
    <phoneticPr fontId="8" type="noConversion"/>
  </si>
  <si>
    <t>TI206</t>
    <phoneticPr fontId="8" type="noConversion"/>
  </si>
  <si>
    <r>
      <rPr>
        <sz val="12"/>
        <color indexed="8"/>
        <rFont val="標楷體"/>
        <family val="4"/>
        <charset val="136"/>
      </rPr>
      <t>產業創新模式專題討論</t>
    </r>
    <phoneticPr fontId="8" type="noConversion"/>
  </si>
  <si>
    <t>Seminar: Industrial Innovation Models</t>
    <phoneticPr fontId="8" type="noConversion"/>
  </si>
  <si>
    <r>
      <rPr>
        <sz val="12"/>
        <color indexed="8"/>
        <rFont val="標楷體"/>
        <family val="4"/>
        <charset val="136"/>
      </rPr>
      <t>國際管理創新實務專題討論</t>
    </r>
    <phoneticPr fontId="8" type="noConversion"/>
  </si>
  <si>
    <t>Seminar: International Innovation Management</t>
    <phoneticPr fontId="8" type="noConversion"/>
  </si>
  <si>
    <r>
      <rPr>
        <sz val="12"/>
        <color indexed="8"/>
        <rFont val="標楷體"/>
        <family val="4"/>
        <charset val="136"/>
      </rPr>
      <t>總計</t>
    </r>
    <phoneticPr fontId="8" type="noConversion"/>
  </si>
  <si>
    <r>
      <rPr>
        <sz val="14"/>
        <color indexed="8"/>
        <rFont val="標楷體"/>
        <family val="4"/>
        <charset val="136"/>
      </rPr>
      <t>附註：</t>
    </r>
    <phoneticPr fontId="8" type="noConversion"/>
  </si>
  <si>
    <t>一、本博士學位學程畢業最低學分為36學分，其中學程內至少24學分(包含必修課程9學分)，學程外/校外/國外至少6學分。</t>
    <phoneticPr fontId="8" type="noConversion"/>
  </si>
  <si>
    <r>
      <rPr>
        <sz val="14"/>
        <color indexed="8"/>
        <rFont val="標楷體"/>
        <family val="4"/>
        <charset val="136"/>
      </rPr>
      <t>二、完成本學程規定之畢業發表點數</t>
    </r>
    <r>
      <rPr>
        <sz val="14"/>
        <color indexed="8"/>
        <rFont val="Times New Roman"/>
        <family val="1"/>
      </rPr>
      <t>(</t>
    </r>
    <r>
      <rPr>
        <sz val="14"/>
        <color indexed="8"/>
        <rFont val="標楷體"/>
        <family val="4"/>
        <charset val="136"/>
      </rPr>
      <t>至少</t>
    </r>
    <r>
      <rPr>
        <sz val="14"/>
        <color indexed="8"/>
        <rFont val="Times New Roman"/>
        <family val="1"/>
      </rPr>
      <t>4</t>
    </r>
    <r>
      <rPr>
        <sz val="14"/>
        <color indexed="8"/>
        <rFont val="標楷體"/>
        <family val="4"/>
        <charset val="136"/>
      </rPr>
      <t>點</t>
    </r>
    <r>
      <rPr>
        <sz val="14"/>
        <color indexed="8"/>
        <rFont val="Times New Roman"/>
        <family val="1"/>
      </rPr>
      <t>)</t>
    </r>
    <r>
      <rPr>
        <sz val="14"/>
        <color indexed="8"/>
        <rFont val="標楷體"/>
        <family val="4"/>
        <charset val="136"/>
      </rPr>
      <t>，通過博士資格考，撰寫學術論文並通過口試後得以畢業，取得管理學博士學位。</t>
    </r>
    <phoneticPr fontId="8" type="noConversion"/>
  </si>
  <si>
    <r>
      <rPr>
        <sz val="14"/>
        <color indexed="8"/>
        <rFont val="標楷體"/>
        <family val="4"/>
        <charset val="136"/>
      </rPr>
      <t>三、需符合本博士學位學程訂定之語文測驗成績之規定始得領取畢業證書。</t>
    </r>
    <phoneticPr fontId="8" type="noConversion"/>
  </si>
  <si>
    <t>CS00432</t>
  </si>
  <si>
    <t>運動生理學(一)</t>
    <phoneticPr fontId="8" type="noConversion"/>
  </si>
  <si>
    <t>原「運動心生理學(一)」</t>
    <phoneticPr fontId="8" type="noConversion"/>
  </si>
  <si>
    <t>田徑(一)</t>
    <phoneticPr fontId="8" type="noConversion"/>
  </si>
  <si>
    <t>Track and Field(1)</t>
    <phoneticPr fontId="8" type="noConversion"/>
  </si>
  <si>
    <t>田徑(二)</t>
    <phoneticPr fontId="8" type="noConversion"/>
  </si>
  <si>
    <t>Track and Field(2)</t>
    <phoneticPr fontId="8" type="noConversion"/>
  </si>
  <si>
    <t>體操(一)</t>
    <phoneticPr fontId="8" type="noConversion"/>
  </si>
  <si>
    <t>Gymnastics(1)</t>
    <phoneticPr fontId="8" type="noConversion"/>
  </si>
  <si>
    <t>體操(二)</t>
    <phoneticPr fontId="8" type="noConversion"/>
  </si>
  <si>
    <t>Gymnastics(2)</t>
    <phoneticPr fontId="8" type="noConversion"/>
  </si>
  <si>
    <t>比賽心理調整與心智訓練研究</t>
  </si>
  <si>
    <t>CS00351</t>
  </si>
  <si>
    <t>運動傷害與急救實務</t>
  </si>
  <si>
    <t>CS00214</t>
  </si>
  <si>
    <t>運動組織與危機處理研究</t>
  </si>
  <si>
    <t>訓練健康管理研究</t>
  </si>
  <si>
    <t>CS00347</t>
  </si>
  <si>
    <t>實驗儀器操作與資料處理研究</t>
  </si>
  <si>
    <t>CS00425</t>
  </si>
  <si>
    <t>教練領導統御研究</t>
  </si>
  <si>
    <t>CS00122</t>
  </si>
  <si>
    <t>共同必選學分小計</t>
  </si>
  <si>
    <t>教練學論文書報討論</t>
  </si>
  <si>
    <t>CS00414</t>
  </si>
  <si>
    <t>運動訓練科學書報討論</t>
  </si>
  <si>
    <t>CS00413</t>
  </si>
  <si>
    <t>共同必選</t>
  </si>
  <si>
    <t>本所畢業學分為32學分（共同必修：9學分；必選：4學分；選修:19學分)(本課程自109學年度起實施)</t>
  </si>
  <si>
    <t>國立體育大學 327B-競技與教練科學研究所(教練所/職)課程內容計畫表( 學制：碩士在職專班 )</t>
  </si>
  <si>
    <t>國立體育大學 501A-競技與教練科學研究所(教練所)課程內容計畫表( 學制：博士班 )</t>
  </si>
  <si>
    <t>本所畢業學分為36學分（其中基礎課程與核心課程12學分(含共同必修3學分)，及支撐課程12學分)（本課程自108學年度起實施）</t>
  </si>
  <si>
    <t>CS00660</t>
  </si>
  <si>
    <t>多變項統計分析專題討論</t>
  </si>
  <si>
    <t>基礎課程</t>
  </si>
  <si>
    <t>CS00661</t>
  </si>
  <si>
    <t>實驗設計</t>
  </si>
  <si>
    <t>CS00627</t>
  </si>
  <si>
    <t>運動心理學專題討論</t>
  </si>
  <si>
    <t>隔年開課-核心課程</t>
  </si>
  <si>
    <t>CS00628</t>
  </si>
  <si>
    <t>運動生理學專題討論</t>
  </si>
  <si>
    <t>CS00629</t>
  </si>
  <si>
    <t>運動生物力學專題討論</t>
  </si>
  <si>
    <t>CS00662</t>
  </si>
  <si>
    <t>運動訓練專題討論</t>
  </si>
  <si>
    <t>CS00673</t>
  </si>
  <si>
    <t>訓練生理學專題討論</t>
  </si>
  <si>
    <t>CS00630</t>
  </si>
  <si>
    <t>教練心理學專題討論</t>
  </si>
  <si>
    <t>隔年開課-支撐課程</t>
  </si>
  <si>
    <t>CS00643</t>
  </si>
  <si>
    <t>運動生物力學定性分析專題討論</t>
  </si>
  <si>
    <t>CS00669</t>
  </si>
  <si>
    <t>運動技術學專題討論</t>
  </si>
  <si>
    <t>CS00675</t>
  </si>
  <si>
    <t>進階生物力學實驗法專題討論</t>
  </si>
  <si>
    <t>CS00677</t>
  </si>
  <si>
    <t>運動競技理論與實務專題討論</t>
  </si>
  <si>
    <t>CS00606</t>
  </si>
  <si>
    <t>運動電腦模擬分析專題討論</t>
  </si>
  <si>
    <t>CS00638</t>
  </si>
  <si>
    <t>運動生物化學專題討論</t>
  </si>
  <si>
    <t>CS00649</t>
  </si>
  <si>
    <t>運動醫學專題討論</t>
  </si>
  <si>
    <t>CS00652</t>
  </si>
  <si>
    <t>優秀運動員訓練個案專題討論</t>
  </si>
  <si>
    <t>CS00667</t>
  </si>
  <si>
    <t>運動營養學專題討論</t>
  </si>
  <si>
    <t>CS00668</t>
  </si>
  <si>
    <t>運動能力診斷與訓練調整專題討論</t>
  </si>
  <si>
    <t>CS00670</t>
  </si>
  <si>
    <t>國際運動組織專題討論</t>
  </si>
  <si>
    <t>CS00620</t>
  </si>
  <si>
    <t>傷害機轉與物理治療專題討論</t>
  </si>
  <si>
    <t>CS00639</t>
  </si>
  <si>
    <t>運動藥理學專題討論</t>
  </si>
  <si>
    <t>CS00656</t>
  </si>
  <si>
    <t>運動控制學實驗法專題討論</t>
  </si>
  <si>
    <t>CS00674</t>
  </si>
  <si>
    <t>運動認知神經科學專題討論</t>
  </si>
  <si>
    <t>CS00676</t>
  </si>
  <si>
    <t>運動傷害防護研究專題討論</t>
  </si>
  <si>
    <t>CS00671</t>
  </si>
  <si>
    <t>獨立研究（一）</t>
  </si>
  <si>
    <t>視需求開課</t>
  </si>
  <si>
    <t>CS00672</t>
  </si>
  <si>
    <t>獨立研究（二）</t>
  </si>
  <si>
    <t>國立體育大學 競技學院 競技運動原住民專班課程內容計畫表( 學制：學士班 )</t>
  </si>
  <si>
    <t>109年4月27日國立體育大學競技學院競技運動原住民專班課程諮詢輔導會議通過</t>
  </si>
  <si>
    <t>一、完成至少128學分之課程修習，並符合必修課程、術科課程等相關規定，以及通過專業證照指標之畢業門檻。</t>
  </si>
  <si>
    <t>(1)必修課程30學分。</t>
  </si>
  <si>
    <t>(2)術科課程至少取得10學分。</t>
  </si>
  <si>
    <t>(4)畢業前須取得規定之族語、外語或運動相關證照2張。</t>
  </si>
  <si>
    <t>科目類別Catrgoty</t>
  </si>
  <si>
    <t>課號           Course Code</t>
  </si>
  <si>
    <t>學分數Credits</t>
  </si>
  <si>
    <t xml:space="preserve">備註                                                                       </t>
  </si>
  <si>
    <t>SI00101</t>
  </si>
  <si>
    <t>服務學習(一)                                                                         Service Learning(I)</t>
  </si>
  <si>
    <t>SI00112</t>
  </si>
  <si>
    <t>服務學習(二)                                                                         Service Learning(II)</t>
  </si>
  <si>
    <t>SI00102</t>
  </si>
  <si>
    <t>臺灣原住民族社會與文化                                                      Society and Culture of Taiwanese Indigenous</t>
  </si>
  <si>
    <t>SI00103</t>
  </si>
  <si>
    <t>專長訓練(一)                                                   Specific Sport Training(I)</t>
  </si>
  <si>
    <t>SI00104</t>
  </si>
  <si>
    <t>專長訓練(二)                                                 Specific Sport Training(II)</t>
  </si>
  <si>
    <t>SI00105</t>
  </si>
  <si>
    <t>游泳 (一)                                                                         Swimming(I)</t>
  </si>
  <si>
    <t>SI00106</t>
  </si>
  <si>
    <t>SI00107</t>
  </si>
  <si>
    <t>運動生理學                                               Exercise Physiology</t>
  </si>
  <si>
    <t>SI00108</t>
  </si>
  <si>
    <t>運動生物力學                                           Sport Biomechanics</t>
  </si>
  <si>
    <t>SI00109</t>
  </si>
  <si>
    <t xml:space="preserve">運動心理學                                                    Sport Psychology </t>
  </si>
  <si>
    <t>SI00110</t>
  </si>
  <si>
    <t xml:space="preserve">體適能                                                                         Physical Fitness </t>
  </si>
  <si>
    <t>SI00111&amp;SI00113</t>
  </si>
  <si>
    <t>運動訓練法 (一)(二)                                              Methodoiogy in Sports Training (一)(二)</t>
  </si>
  <si>
    <t>原住民族文化知識學群</t>
  </si>
  <si>
    <t>SI00201</t>
  </si>
  <si>
    <t>SI00202</t>
  </si>
  <si>
    <t>SI00203</t>
  </si>
  <si>
    <t>部落社會文化傳承講座 (一)                                                                        Tribal Society and Communication Culture Seminar(I)</t>
  </si>
  <si>
    <t>SI00212</t>
  </si>
  <si>
    <t>部落社會文化傳承講座 (二)                                                                        Tribal Society and Communication Culture Seminar(II)</t>
  </si>
  <si>
    <t>SI00204</t>
  </si>
  <si>
    <t>原住民族節慶活動設計與實務                                                  Indigenous Festival Activities Design and Practice</t>
  </si>
  <si>
    <t>SI00205</t>
  </si>
  <si>
    <t>SI00206</t>
  </si>
  <si>
    <t xml:space="preserve">原住民族生態與環境教育                          Cultural Ecology and Environmental Education for
Indigenous </t>
  </si>
  <si>
    <t>SI00207</t>
  </si>
  <si>
    <t>SI00208</t>
  </si>
  <si>
    <t>SI00209</t>
  </si>
  <si>
    <t>原住民休閒遊憩概論                              Introduction of Leisure and Recreation for Indigenous</t>
  </si>
  <si>
    <t>SI00210</t>
  </si>
  <si>
    <t>部落文化與終身學習(一)                                                        Tribal Culture and Life-Long Learning(I)</t>
  </si>
  <si>
    <t>SI00213</t>
  </si>
  <si>
    <t>部落文化與終身學習(二)                                                        Tribal Culture and Life-Long Learning(II)</t>
  </si>
  <si>
    <t>SI00211</t>
  </si>
  <si>
    <t>原住民族身體文化                               Indigenous Physical activity Cultural</t>
  </si>
  <si>
    <t>原住民族文化知識學群學分小計</t>
  </si>
  <si>
    <t>SI00301</t>
  </si>
  <si>
    <t>專長訓練(三)                                            Specific Sport Training(III)</t>
  </si>
  <si>
    <t>SI00302</t>
  </si>
  <si>
    <t>專長訓練(四)                                      Specific Sport Training(IV)</t>
  </si>
  <si>
    <t>SI00303</t>
  </si>
  <si>
    <t>專長訓練(五)                                                Specific Sport Training(V)</t>
  </si>
  <si>
    <t>SI00304</t>
  </si>
  <si>
    <t>專長訓練(六)                                                                        Specific Sport Training(VI)</t>
  </si>
  <si>
    <t>競技選手學群學分小計</t>
  </si>
  <si>
    <t>SI00401</t>
  </si>
  <si>
    <t xml:space="preserve">重量訓練理論與實務                                           Weight Training Theory and Practice </t>
  </si>
  <si>
    <t>SI00402</t>
  </si>
  <si>
    <t xml:space="preserve">重量訓練指導                                      Weight Training advising </t>
  </si>
  <si>
    <t>SI00403</t>
  </si>
  <si>
    <t>專項訓練實務(一)                               Specific Sport Training and Practice(I)</t>
  </si>
  <si>
    <t>SI00407</t>
  </si>
  <si>
    <t>專項訓練實務(二)                                       Specific Sport Training and Practice(II)</t>
  </si>
  <si>
    <t>SI00404</t>
  </si>
  <si>
    <t xml:space="preserve">體能訓練法                                                 Plan in Sports Training </t>
  </si>
  <si>
    <t>SI00405</t>
  </si>
  <si>
    <t xml:space="preserve">重量訓練實習                                                   Practical Training in Weight Training </t>
  </si>
  <si>
    <t>SI00406</t>
  </si>
  <si>
    <t>專項訓練實務(三)                                             Specific Sport Training and Practice(III)</t>
  </si>
  <si>
    <t>SI00408</t>
  </si>
  <si>
    <t>專項訓練實務(四)                                            Specific Sport Training and Practice(IV)</t>
  </si>
  <si>
    <t>專項體能指導專業學群學分小計</t>
  </si>
  <si>
    <t>運動防護專業課程學群</t>
  </si>
  <si>
    <t>SI00501</t>
  </si>
  <si>
    <t>運動傷害防護學與實驗 Advanced Study of Athletic Training &amp; Lab</t>
  </si>
  <si>
    <t>SI00502</t>
  </si>
  <si>
    <t xml:space="preserve">運動處方                                                  Exercise Prescription </t>
  </si>
  <si>
    <t>SI00503</t>
  </si>
  <si>
    <t xml:space="preserve">運動貼紮與實驗  Athletic Taping Techniques &amp; Lab </t>
  </si>
  <si>
    <t>SI00504</t>
  </si>
  <si>
    <t xml:space="preserve">運動傷害防護儀器之運用                                  Modality for Athletic Training and Sports Injury </t>
  </si>
  <si>
    <t>SI00505</t>
  </si>
  <si>
    <t>運動推拿指壓學  Sports Massage and Acupressure</t>
  </si>
  <si>
    <t>SI00506</t>
  </si>
  <si>
    <t xml:space="preserve">運動傷害評估學                                      Evaluation of Athletic Injuries </t>
  </si>
  <si>
    <t>SI00507</t>
  </si>
  <si>
    <t xml:space="preserve">運動保健學                                       Introduction to Athletic Training &amp; Health </t>
  </si>
  <si>
    <t>SI00508</t>
  </si>
  <si>
    <t xml:space="preserve">運動防護實習                                            Internship of Sports Protection </t>
  </si>
  <si>
    <t>SI00509</t>
  </si>
  <si>
    <t xml:space="preserve">運動體能訓練                                          Sports Conditioning &amp; Training </t>
  </si>
  <si>
    <t>SI00510</t>
  </si>
  <si>
    <t xml:space="preserve">人體解剖學與實驗                                          Human Anatomy &amp; Lab. </t>
  </si>
  <si>
    <t>SI00511</t>
  </si>
  <si>
    <t>人體生理學與實驗 Human Physiology &amp; Lab</t>
  </si>
  <si>
    <t>SI00512</t>
  </si>
  <si>
    <t xml:space="preserve">運動保健之經營管理Management of Athletic Training &amp; Health </t>
  </si>
  <si>
    <t>SI00513</t>
  </si>
  <si>
    <t xml:space="preserve">運動營養學                                              Sports Nutrition </t>
  </si>
  <si>
    <t>SI00514</t>
  </si>
  <si>
    <t xml:space="preserve">健康管理學                                                  Health management </t>
  </si>
  <si>
    <t>運動傷害防護專業課程學群學分小計</t>
  </si>
  <si>
    <t>SI00601 &amp;  SI00615</t>
  </si>
  <si>
    <t>田徑(一) (二)                                                                           Track and Field (I)(II)</t>
  </si>
  <si>
    <t>SI00602 &amp;  SI00616</t>
  </si>
  <si>
    <t>體操(一) (二)                                                                           Gymnastics  (I)(II)</t>
  </si>
  <si>
    <t>體育術科學群</t>
  </si>
  <si>
    <t>SI00603</t>
  </si>
  <si>
    <t xml:space="preserve">舞蹈(一)                                                                                 Dance(I) </t>
  </si>
  <si>
    <t>SI00604</t>
  </si>
  <si>
    <t xml:space="preserve">游泳(二)                                                                          Swimming(II) </t>
  </si>
  <si>
    <t>SI00605</t>
  </si>
  <si>
    <t>籃球                                                                                           Basketball</t>
  </si>
  <si>
    <t>SI00606</t>
  </si>
  <si>
    <t xml:space="preserve">舞蹈(二)                                                                         Dance(III) </t>
  </si>
  <si>
    <t>SI00607</t>
  </si>
  <si>
    <t>排球                                                                                Volleyball</t>
  </si>
  <si>
    <t>SI00608</t>
  </si>
  <si>
    <t>武術                                                  wushu</t>
  </si>
  <si>
    <t>SI00609</t>
  </si>
  <si>
    <t>羽球                                                                             Badminton</t>
  </si>
  <si>
    <t>SI00610</t>
  </si>
  <si>
    <t>網球                                                                         Tennis</t>
  </si>
  <si>
    <t>SI00611</t>
  </si>
  <si>
    <t>足球                                                    soccer</t>
  </si>
  <si>
    <t>SI00612</t>
  </si>
  <si>
    <t>跆拳道                                                 Taekwondo</t>
  </si>
  <si>
    <t>SI00613</t>
  </si>
  <si>
    <t>柔道                                                   	Judo</t>
  </si>
  <si>
    <t>SI00614</t>
  </si>
  <si>
    <t xml:space="preserve">桌球                                                Table Tennis </t>
  </si>
  <si>
    <t>體育術科學群學分小計</t>
  </si>
  <si>
    <t>編號</t>
  </si>
  <si>
    <t>學院</t>
  </si>
  <si>
    <t>系所中心名稱</t>
  </si>
  <si>
    <t>二年制在職專班</t>
  </si>
  <si>
    <t>學士班</t>
  </si>
  <si>
    <t>碩士班</t>
  </si>
  <si>
    <t>碩士在職專班</t>
  </si>
  <si>
    <t>博士班</t>
  </si>
  <si>
    <t>體育學院</t>
  </si>
  <si>
    <t>體育推廣學系</t>
  </si>
  <si>
    <t>修訂</t>
  </si>
  <si>
    <t>---</t>
  </si>
  <si>
    <t>適應體育學系</t>
  </si>
  <si>
    <t>體育研究所</t>
  </si>
  <si>
    <t>無修訂</t>
  </si>
  <si>
    <t>競技學院</t>
  </si>
  <si>
    <t>陸上運動技術學系</t>
  </si>
  <si>
    <t>球類運動技術學系</t>
  </si>
  <si>
    <t>技擊運動技術學系</t>
  </si>
  <si>
    <t>競技運動原住民專班</t>
  </si>
  <si>
    <t>競技與教練科學研究所</t>
  </si>
  <si>
    <t>管理學院</t>
  </si>
  <si>
    <t>休閒產業經營學系</t>
  </si>
  <si>
    <t>國際體育事務碩士學位學程</t>
  </si>
  <si>
    <t>健康學院</t>
  </si>
  <si>
    <t>運動保健學系</t>
  </si>
  <si>
    <t xml:space="preserve">運動科學研究所 </t>
  </si>
  <si>
    <t>運動與健康科學學院</t>
  </si>
  <si>
    <t>通識教育中心</t>
  </si>
  <si>
    <t>98學年度起運動保健科學研究所更名為運動保健學系碩士班(教育部98年2月6日台高(一)字第0980014129號函核定)</t>
  </si>
  <si>
    <t>98學年度起失能者運動與休閒研究所更名為適應體育學系碩士班(教育部98年2月6日台高(一)字第0980014129號函核定)</t>
  </si>
  <si>
    <t>982學期(99.02.01)本校奉准設立學院(教育部98年12月30日台高(一)字第0980213976號函核定)</t>
  </si>
  <si>
    <t>100學年(99.06.11)起成立國際體育事務研究所(教育部臺高（一）字第0990094015A號)
100學年(100.08.</t>
  </si>
  <si>
    <t>100.08.09日核定適應體育學系於100學年度轉移至「體育學院」（臺高(一)字第1000139374-B號）</t>
  </si>
  <si>
    <t>100.08.09日核定「健康學院」於100學年度更名為「運動與健康科學學院」（臺高(一)字第1000139374-B號）</t>
  </si>
  <si>
    <t>100.09.30臺高(一)字第1000177626R號函核定運動與健康科學學院碩士在職專班於101學年度起開始招生</t>
  </si>
  <si>
    <t>100.09.30臺高(一)字第1000177626R號函核定原教練研究所、運動技術研究所整併更名為競技與教練科學研究所(含碩士班、碩士在職班、博士班)</t>
  </si>
  <si>
    <t>101.06.15臺高(一)字第1010103484A號函核定102學年度增設運動科學研究所博士班</t>
  </si>
  <si>
    <t>102.09.16臺教高(四)字第1020131952號函核定103學年度增設管理學院碩士在職專班</t>
  </si>
  <si>
    <t>※系所班別</t>
    <phoneticPr fontId="8" type="noConversion"/>
  </si>
  <si>
    <t>無修訂</t>
    <phoneticPr fontId="8" type="noConversion"/>
  </si>
  <si>
    <t>體育推廣原住民專班</t>
    <phoneticPr fontId="8" type="noConversion"/>
  </si>
  <si>
    <t>國際運動管理與創新博士學位學程</t>
    <phoneticPr fontId="8" type="noConversion"/>
  </si>
  <si>
    <t>104.08.01 臺教高(四)字第1030130082函核定104學年度增設國際體育事務碩士學位學程</t>
    <phoneticPr fontId="8" type="noConversion"/>
  </si>
  <si>
    <t>104.05.28臺教高(一)字第1040071440號核定105學年度增設國際運動教練科學碩士學位學程</t>
    <phoneticPr fontId="8" type="noConversion"/>
  </si>
  <si>
    <t>104.05.13臺教高(四)字第1040061497Z號核定105學年度增設國際運動管理與創新博士學位學程</t>
    <phoneticPr fontId="8" type="noConversion"/>
  </si>
  <si>
    <t>107.10.12臺教高(四)字第1070157763A號核定108學年度增設體育學院體育推廣原住民專班</t>
    <phoneticPr fontId="8" type="noConversion"/>
  </si>
  <si>
    <t>108.11.15臺教高(四)字第1080158979號核定自109學年設立競技運動原住民專班</t>
    <phoneticPr fontId="8" type="noConversion"/>
  </si>
  <si>
    <t>109學年度課程報校系所一覽表</t>
    <phoneticPr fontId="8" type="noConversion"/>
  </si>
  <si>
    <t>109.07.15</t>
    <phoneticPr fontId="5" type="noConversion"/>
  </si>
  <si>
    <t>108-2-2校課程委員會議修正通過</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</si>
</sst>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69">
    <font>
      <sz val="11"/>
      <color theme="1"/>
      <name val="新細明體"/>
      <family val="2"/>
      <scheme val="minor"/>
    </font>
    <font>
      <sz val="12"/>
      <color theme="1"/>
      <name val="新細明體"/>
      <family val="2"/>
      <charset val="136"/>
      <scheme val="minor"/>
    </font>
    <font>
      <sz val="12"/>
      <color theme="1"/>
      <name val="新細明體"/>
      <family val="2"/>
      <charset val="136"/>
      <scheme val="minor"/>
    </font>
    <font>
      <sz val="11"/>
      <color theme="1"/>
      <name val="新細明體"/>
      <family val="2"/>
      <scheme val="minor"/>
    </font>
    <font>
      <sz val="12"/>
      <color rgb="FFFF0000"/>
      <name val="新細明體"/>
      <family val="2"/>
      <charset val="136"/>
      <scheme val="minor"/>
    </font>
    <font>
      <sz val="9"/>
      <name val="新細明體"/>
      <family val="3"/>
      <charset val="136"/>
      <scheme val="minor"/>
    </font>
    <font>
      <sz val="18"/>
      <color indexed="8"/>
      <name val="標楷體"/>
      <family val="4"/>
      <charset val="136"/>
    </font>
    <font>
      <b/>
      <sz val="18"/>
      <color indexed="8"/>
      <name val="標楷體"/>
      <family val="4"/>
      <charset val="136"/>
    </font>
    <font>
      <sz val="9"/>
      <name val="新細明體"/>
      <family val="1"/>
      <charset val="136"/>
    </font>
    <font>
      <sz val="12"/>
      <color indexed="8"/>
      <name val="標楷體"/>
      <family val="4"/>
      <charset val="136"/>
    </font>
    <font>
      <b/>
      <sz val="12"/>
      <name val="標楷體"/>
      <family val="4"/>
      <charset val="136"/>
    </font>
    <font>
      <b/>
      <sz val="22"/>
      <name val="標楷體"/>
      <family val="4"/>
      <charset val="136"/>
    </font>
    <font>
      <sz val="12"/>
      <name val="標楷體"/>
      <family val="4"/>
      <charset val="136"/>
    </font>
    <font>
      <sz val="12"/>
      <color rgb="FF0070C0"/>
      <name val="標楷體"/>
      <family val="4"/>
      <charset val="136"/>
    </font>
    <font>
      <sz val="12"/>
      <color rgb="FFFF0000"/>
      <name val="標楷體"/>
      <family val="4"/>
      <charset val="136"/>
    </font>
    <font>
      <sz val="12"/>
      <color indexed="8"/>
      <name val="Times New Roman"/>
      <family val="1"/>
    </font>
    <font>
      <sz val="12"/>
      <name val="Times New Roman"/>
      <family val="1"/>
    </font>
    <font>
      <sz val="14"/>
      <color indexed="8"/>
      <name val="標楷體"/>
      <family val="4"/>
      <charset val="136"/>
    </font>
    <font>
      <sz val="12"/>
      <color theme="1"/>
      <name val="標楷體"/>
      <family val="4"/>
      <charset val="136"/>
    </font>
    <font>
      <sz val="14"/>
      <name val="標楷體"/>
      <family val="4"/>
      <charset val="136"/>
    </font>
    <font>
      <sz val="12"/>
      <name val="新細明體"/>
      <family val="1"/>
      <charset val="136"/>
    </font>
    <font>
      <sz val="12"/>
      <color indexed="10"/>
      <name val="標楷體"/>
      <family val="4"/>
      <charset val="136"/>
    </font>
    <font>
      <sz val="12"/>
      <color indexed="10"/>
      <name val="Times New Roman"/>
      <family val="1"/>
    </font>
    <font>
      <sz val="10"/>
      <color indexed="8"/>
      <name val="標楷體"/>
      <family val="4"/>
      <charset val="136"/>
    </font>
    <font>
      <sz val="9"/>
      <color indexed="8"/>
      <name val="標楷體"/>
      <family val="4"/>
      <charset val="136"/>
    </font>
    <font>
      <sz val="10"/>
      <name val="Times New Roman"/>
      <family val="1"/>
    </font>
    <font>
      <sz val="10"/>
      <name val="標楷體"/>
      <family val="4"/>
      <charset val="136"/>
    </font>
    <font>
      <sz val="8"/>
      <color indexed="8"/>
      <name val="標楷體"/>
      <family val="4"/>
      <charset val="136"/>
    </font>
    <font>
      <sz val="8"/>
      <name val="新細明體"/>
      <family val="1"/>
      <charset val="136"/>
    </font>
    <font>
      <sz val="10"/>
      <color rgb="FF0070C0"/>
      <name val="Times New Roman"/>
      <family val="1"/>
    </font>
    <font>
      <sz val="10"/>
      <color rgb="FF0070C0"/>
      <name val="標楷體"/>
      <family val="4"/>
      <charset val="136"/>
    </font>
    <font>
      <sz val="12"/>
      <color rgb="FFFF0000"/>
      <name val="Times New Roman"/>
      <family val="1"/>
    </font>
    <font>
      <sz val="10"/>
      <color theme="1"/>
      <name val="Times New Roman"/>
      <family val="1"/>
    </font>
    <font>
      <sz val="10"/>
      <color theme="1"/>
      <name val="標楷體"/>
      <family val="4"/>
      <charset val="136"/>
    </font>
    <font>
      <sz val="10"/>
      <color indexed="8"/>
      <name val="Times New Roman"/>
      <family val="1"/>
    </font>
    <font>
      <sz val="12"/>
      <color theme="1"/>
      <name val="Times New Roman"/>
      <family val="1"/>
    </font>
    <font>
      <strike/>
      <sz val="12"/>
      <name val="Times New Roman"/>
      <family val="1"/>
    </font>
    <font>
      <strike/>
      <sz val="12"/>
      <name val="標楷體"/>
      <family val="4"/>
      <charset val="136"/>
    </font>
    <font>
      <sz val="12"/>
      <color indexed="8"/>
      <name val="新細明體"/>
      <family val="1"/>
      <charset val="136"/>
    </font>
    <font>
      <sz val="12"/>
      <color indexed="10"/>
      <name val="新細明體"/>
      <family val="1"/>
      <charset val="136"/>
    </font>
    <font>
      <sz val="12"/>
      <name val="細明體"/>
      <family val="3"/>
      <charset val="136"/>
    </font>
    <font>
      <sz val="11"/>
      <name val="標楷體"/>
      <family val="4"/>
      <charset val="136"/>
    </font>
    <font>
      <sz val="12"/>
      <color rgb="FF000000"/>
      <name val="標楷體"/>
      <family val="4"/>
      <charset val="136"/>
    </font>
    <font>
      <sz val="12"/>
      <color rgb="FF000000"/>
      <name val="Times New Roman"/>
      <family val="1"/>
    </font>
    <font>
      <sz val="14"/>
      <color rgb="FF000000"/>
      <name val="標楷體"/>
      <family val="4"/>
      <charset val="136"/>
    </font>
    <font>
      <sz val="10"/>
      <color rgb="FF000000"/>
      <name val="標楷體"/>
      <family val="4"/>
      <charset val="136"/>
    </font>
    <font>
      <sz val="10"/>
      <color rgb="FF000000"/>
      <name val="Times New Roman"/>
      <family val="1"/>
    </font>
    <font>
      <sz val="12"/>
      <color rgb="FFFF0000"/>
      <name val="新細明體"/>
      <family val="1"/>
      <charset val="136"/>
    </font>
    <font>
      <sz val="20"/>
      <color theme="1"/>
      <name val="新細明體"/>
      <family val="1"/>
      <charset val="136"/>
      <scheme val="minor"/>
    </font>
    <font>
      <sz val="12"/>
      <name val="新細明體"/>
      <family val="2"/>
      <charset val="136"/>
      <scheme val="minor"/>
    </font>
    <font>
      <sz val="12"/>
      <color rgb="FF00B050"/>
      <name val="新細明體"/>
      <family val="1"/>
      <charset val="136"/>
      <scheme val="minor"/>
    </font>
    <font>
      <sz val="12"/>
      <color rgb="FFFF0000"/>
      <name val="新細明體"/>
      <family val="1"/>
      <charset val="136"/>
      <scheme val="minor"/>
    </font>
    <font>
      <sz val="9"/>
      <name val="新細明體"/>
      <family val="2"/>
      <charset val="136"/>
      <scheme val="minor"/>
    </font>
    <font>
      <sz val="12"/>
      <name val="新細明體"/>
      <family val="1"/>
      <charset val="136"/>
      <scheme val="minor"/>
    </font>
    <font>
      <sz val="10"/>
      <color theme="1"/>
      <name val="新細明體"/>
      <family val="1"/>
      <charset val="136"/>
      <scheme val="minor"/>
    </font>
    <font>
      <sz val="10"/>
      <name val="新細明體"/>
      <family val="1"/>
      <charset val="136"/>
      <scheme val="minor"/>
    </font>
    <font>
      <sz val="10"/>
      <color rgb="FF00B050"/>
      <name val="新細明體"/>
      <family val="1"/>
      <charset val="136"/>
      <scheme val="minor"/>
    </font>
    <font>
      <strike/>
      <sz val="10"/>
      <color rgb="FF00B050"/>
      <name val="新細明體"/>
      <family val="1"/>
      <charset val="136"/>
      <scheme val="minor"/>
    </font>
    <font>
      <strike/>
      <sz val="12"/>
      <color rgb="FF00B050"/>
      <name val="新細明體"/>
      <family val="1"/>
      <charset val="136"/>
      <scheme val="minor"/>
    </font>
    <font>
      <sz val="10"/>
      <color rgb="FF7030A0"/>
      <name val="新細明體"/>
      <family val="1"/>
      <charset val="136"/>
      <scheme val="minor"/>
    </font>
    <font>
      <sz val="10"/>
      <color theme="1"/>
      <name val="新細明體"/>
      <family val="2"/>
      <charset val="136"/>
      <scheme val="minor"/>
    </font>
    <font>
      <sz val="10"/>
      <color rgb="FFFF0000"/>
      <name val="新細明體"/>
      <family val="1"/>
      <charset val="136"/>
      <scheme val="minor"/>
    </font>
    <font>
      <sz val="10"/>
      <color rgb="FFFF0000"/>
      <name val="新細明體"/>
      <family val="2"/>
      <charset val="136"/>
      <scheme val="minor"/>
    </font>
    <font>
      <sz val="10"/>
      <name val="新細明體"/>
      <family val="2"/>
      <charset val="136"/>
      <scheme val="minor"/>
    </font>
    <font>
      <b/>
      <sz val="10"/>
      <color theme="1"/>
      <name val="新細明體"/>
      <family val="1"/>
      <charset val="136"/>
      <scheme val="minor"/>
    </font>
    <font>
      <b/>
      <sz val="12"/>
      <color theme="1"/>
      <name val="新細明體"/>
      <family val="1"/>
      <charset val="136"/>
      <scheme val="minor"/>
    </font>
    <font>
      <b/>
      <sz val="12"/>
      <color rgb="FF000000"/>
      <name val="新細明體"/>
      <family val="1"/>
      <charset val="136"/>
      <scheme val="minor"/>
    </font>
    <font>
      <sz val="10"/>
      <color rgb="FF000000"/>
      <name val="新細明體"/>
      <family val="1"/>
      <charset val="136"/>
      <scheme val="minor"/>
    </font>
    <font>
      <sz val="9"/>
      <name val="新細明體"/>
      <family val="1"/>
      <charset val="136"/>
      <scheme val="minor"/>
    </font>
    <font>
      <sz val="10"/>
      <name val="新細明體"/>
      <family val="1"/>
      <charset val="136"/>
    </font>
    <font>
      <sz val="12"/>
      <color theme="1"/>
      <name val="新細明體"/>
      <family val="1"/>
      <charset val="136"/>
      <scheme val="minor"/>
    </font>
    <font>
      <b/>
      <sz val="10"/>
      <color theme="1"/>
      <name val="新細明體"/>
      <family val="2"/>
      <charset val="136"/>
      <scheme val="minor"/>
    </font>
    <font>
      <b/>
      <sz val="10"/>
      <color rgb="FF000000"/>
      <name val="新細明體"/>
      <family val="1"/>
      <charset val="136"/>
      <scheme val="minor"/>
    </font>
    <font>
      <b/>
      <sz val="14"/>
      <color theme="1"/>
      <name val="新細明體"/>
      <family val="1"/>
      <charset val="136"/>
      <scheme val="minor"/>
    </font>
    <font>
      <b/>
      <sz val="10"/>
      <color rgb="FFFF0000"/>
      <name val="新細明體"/>
      <family val="1"/>
      <charset val="136"/>
      <scheme val="minor"/>
    </font>
    <font>
      <strike/>
      <sz val="10"/>
      <color theme="1"/>
      <name val="新細明體"/>
      <family val="1"/>
      <charset val="136"/>
      <scheme val="minor"/>
    </font>
    <font>
      <sz val="9"/>
      <color theme="1"/>
      <name val="新細明體"/>
      <family val="1"/>
      <charset val="136"/>
      <scheme val="minor"/>
    </font>
    <font>
      <sz val="16"/>
      <color theme="1"/>
      <name val="標楷體"/>
      <family val="4"/>
      <charset val="136"/>
    </font>
    <font>
      <sz val="11"/>
      <color theme="1"/>
      <name val="標楷體"/>
      <family val="4"/>
      <charset val="136"/>
    </font>
    <font>
      <b/>
      <sz val="13"/>
      <color theme="1"/>
      <name val="標楷體"/>
      <family val="4"/>
      <charset val="136"/>
    </font>
    <font>
      <b/>
      <sz val="18"/>
      <color theme="1"/>
      <name val="標楷體"/>
      <family val="4"/>
      <charset val="136"/>
    </font>
    <font>
      <b/>
      <sz val="18"/>
      <name val="標楷體"/>
      <family val="4"/>
      <charset val="136"/>
    </font>
    <font>
      <sz val="18"/>
      <color theme="1"/>
      <name val="標楷體"/>
      <family val="4"/>
      <charset val="136"/>
    </font>
    <font>
      <sz val="18"/>
      <color rgb="FFFF0000"/>
      <name val="標楷體"/>
      <family val="4"/>
      <charset val="2"/>
    </font>
    <font>
      <sz val="18"/>
      <color rgb="FFFF0000"/>
      <name val="Wingdings 2"/>
      <family val="4"/>
      <charset val="2"/>
    </font>
    <font>
      <sz val="18"/>
      <color rgb="FFFF0000"/>
      <name val="標楷體"/>
      <family val="4"/>
      <charset val="136"/>
    </font>
    <font>
      <sz val="10"/>
      <color rgb="FF000000"/>
      <name val="PMingLiu"/>
      <family val="1"/>
      <charset val="136"/>
    </font>
    <font>
      <sz val="10"/>
      <color rgb="FFFF0000"/>
      <name val="PMingLiu"/>
      <family val="1"/>
      <charset val="136"/>
    </font>
    <font>
      <sz val="9"/>
      <name val="細明體"/>
      <family val="3"/>
      <charset val="136"/>
    </font>
    <font>
      <sz val="12"/>
      <name val="PMingLiu"/>
      <family val="1"/>
      <charset val="136"/>
    </font>
    <font>
      <sz val="10"/>
      <name val="PMingLiu"/>
      <family val="1"/>
      <charset val="136"/>
    </font>
    <font>
      <sz val="10"/>
      <color theme="1"/>
      <name val="PMingLiu"/>
      <family val="1"/>
      <charset val="136"/>
    </font>
    <font>
      <sz val="12"/>
      <color rgb="FFFF0000"/>
      <name val="PMingLiu"/>
      <family val="1"/>
      <charset val="136"/>
    </font>
    <font>
      <sz val="10"/>
      <color theme="1"/>
      <name val="PMingLiu"/>
      <family val="1"/>
    </font>
    <font>
      <sz val="12"/>
      <color theme="1"/>
      <name val="PMingLiu"/>
      <family val="1"/>
      <charset val="136"/>
    </font>
    <font>
      <sz val="14"/>
      <color rgb="FFFF0000"/>
      <name val="標楷體"/>
      <family val="4"/>
      <charset val="136"/>
    </font>
    <font>
      <sz val="12"/>
      <color theme="1"/>
      <name val="PMingLiu"/>
      <family val="1"/>
    </font>
    <font>
      <sz val="12"/>
      <color rgb="FFFF0000"/>
      <name val="PMingLiu"/>
      <family val="1"/>
    </font>
    <font>
      <b/>
      <sz val="16"/>
      <color indexed="8"/>
      <name val="標楷體"/>
      <family val="4"/>
      <charset val="136"/>
    </font>
    <font>
      <b/>
      <sz val="16"/>
      <color indexed="8"/>
      <name val="Times New Roman"/>
      <family val="1"/>
    </font>
    <font>
      <b/>
      <sz val="12"/>
      <color indexed="8"/>
      <name val="Times New Roman"/>
      <family val="1"/>
    </font>
    <font>
      <b/>
      <sz val="12"/>
      <color indexed="8"/>
      <name val="標楷體"/>
      <family val="4"/>
      <charset val="136"/>
    </font>
    <font>
      <sz val="11"/>
      <color indexed="8"/>
      <name val="標楷體"/>
      <family val="4"/>
      <charset val="136"/>
    </font>
    <font>
      <sz val="11"/>
      <color indexed="8"/>
      <name val="Times New Roman"/>
      <family val="1"/>
    </font>
    <font>
      <b/>
      <sz val="12"/>
      <color rgb="FFFF0000"/>
      <name val="標楷體"/>
      <family val="4"/>
      <charset val="136"/>
    </font>
    <font>
      <sz val="11.5"/>
      <name val="Times New Roman"/>
      <family val="1"/>
    </font>
    <font>
      <sz val="11"/>
      <name val="Times New Roman"/>
      <family val="1"/>
    </font>
    <font>
      <sz val="12"/>
      <color indexed="12"/>
      <name val="標楷體"/>
      <family val="4"/>
      <charset val="136"/>
    </font>
    <font>
      <sz val="11.5"/>
      <color theme="1"/>
      <name val="Times New Roman"/>
      <family val="1"/>
    </font>
    <font>
      <sz val="11"/>
      <color theme="1"/>
      <name val="Times New Roman"/>
      <family val="1"/>
    </font>
    <font>
      <sz val="12"/>
      <color theme="1"/>
      <name val="細明體"/>
      <family val="3"/>
      <charset val="136"/>
    </font>
    <font>
      <sz val="18"/>
      <color indexed="8"/>
      <name val="Times New Roman"/>
      <family val="1"/>
    </font>
    <font>
      <b/>
      <sz val="18"/>
      <color indexed="8"/>
      <name val="Times New Roman"/>
      <family val="1"/>
    </font>
    <font>
      <strike/>
      <sz val="18"/>
      <color indexed="8"/>
      <name val="Times New Roman"/>
      <family val="1"/>
    </font>
    <font>
      <sz val="18"/>
      <name val="Times New Roman"/>
      <family val="1"/>
    </font>
    <font>
      <sz val="18"/>
      <name val="標楷體"/>
      <family val="4"/>
      <charset val="136"/>
    </font>
    <font>
      <sz val="18"/>
      <color indexed="10"/>
      <name val="Times New Roman"/>
      <family val="1"/>
    </font>
    <font>
      <sz val="16"/>
      <name val="Times New Roman"/>
      <family val="1"/>
    </font>
    <font>
      <sz val="18"/>
      <color rgb="FFFF0000"/>
      <name val="Times New Roman"/>
      <family val="1"/>
    </font>
    <font>
      <sz val="18"/>
      <color theme="1"/>
      <name val="Times New Roman"/>
      <family val="1"/>
    </font>
    <font>
      <sz val="18"/>
      <color indexed="10"/>
      <name val="標楷體"/>
      <family val="4"/>
      <charset val="136"/>
    </font>
    <font>
      <b/>
      <sz val="18"/>
      <name val="Times New Roman"/>
      <family val="1"/>
    </font>
    <font>
      <strike/>
      <sz val="12"/>
      <color indexed="8"/>
      <name val="Times New Roman"/>
      <family val="1"/>
    </font>
    <font>
      <u val="doubleAccounting"/>
      <sz val="18"/>
      <name val="Times New Roman"/>
      <family val="1"/>
    </font>
    <font>
      <sz val="10"/>
      <name val="細明體"/>
      <family val="3"/>
      <charset val="136"/>
    </font>
    <font>
      <sz val="11"/>
      <color theme="1"/>
      <name val="新細明體"/>
      <family val="1"/>
      <charset val="136"/>
      <scheme val="minor"/>
    </font>
    <font>
      <sz val="16"/>
      <name val="標楷體"/>
      <family val="4"/>
      <charset val="136"/>
    </font>
    <font>
      <sz val="16"/>
      <color rgb="FF000000"/>
      <name val="標楷體"/>
      <family val="4"/>
      <charset val="136"/>
    </font>
    <font>
      <b/>
      <sz val="20"/>
      <color indexed="8"/>
      <name val="標楷體"/>
      <family val="4"/>
      <charset val="136"/>
    </font>
    <font>
      <b/>
      <sz val="20"/>
      <color indexed="8"/>
      <name val="Times New Roman"/>
      <family val="1"/>
    </font>
    <font>
      <sz val="14"/>
      <color indexed="8"/>
      <name val="Times New Roman"/>
      <family val="1"/>
    </font>
    <font>
      <sz val="9"/>
      <color indexed="8"/>
      <name val="Times New Roman"/>
      <family val="1"/>
    </font>
    <font>
      <sz val="9"/>
      <name val="Times New Roman"/>
      <family val="1"/>
    </font>
    <font>
      <b/>
      <sz val="22"/>
      <color indexed="8"/>
      <name val="標楷體"/>
      <family val="4"/>
      <charset val="136"/>
    </font>
    <font>
      <b/>
      <sz val="22"/>
      <color indexed="8"/>
      <name val="Times New Roman"/>
      <family val="1"/>
    </font>
    <font>
      <sz val="12"/>
      <color theme="1"/>
      <name val="新細明體"/>
      <family val="1"/>
      <charset val="136"/>
    </font>
    <font>
      <sz val="9"/>
      <color theme="1"/>
      <name val="標楷體"/>
      <family val="4"/>
      <charset val="136"/>
    </font>
    <font>
      <sz val="14"/>
      <color theme="1"/>
      <name val="Times New Roman"/>
      <family val="1"/>
    </font>
    <font>
      <b/>
      <sz val="16"/>
      <color rgb="FF000000"/>
      <name val="標楷體"/>
      <family val="4"/>
      <charset val="136"/>
    </font>
    <font>
      <strike/>
      <sz val="12"/>
      <color theme="1"/>
      <name val="標楷體"/>
      <family val="4"/>
      <charset val="136"/>
    </font>
    <font>
      <sz val="22"/>
      <name val="標楷體"/>
      <family val="4"/>
      <charset val="136"/>
    </font>
    <font>
      <sz val="22"/>
      <color rgb="FF000000"/>
      <name val="Times New Roman"/>
      <family val="1"/>
    </font>
    <font>
      <sz val="14"/>
      <color rgb="FF000000"/>
      <name val="Times New Roman"/>
      <family val="1"/>
    </font>
    <font>
      <sz val="9"/>
      <color rgb="FF000000"/>
      <name val="Times New Roman"/>
      <family val="1"/>
    </font>
    <font>
      <sz val="9"/>
      <color theme="1"/>
      <name val="Times New Roman"/>
      <family val="1"/>
    </font>
    <font>
      <sz val="12"/>
      <color theme="1"/>
      <name val="標楷體"/>
      <family val="1"/>
      <charset val="136"/>
    </font>
    <font>
      <sz val="22"/>
      <color indexed="8"/>
      <name val="Times New Roman"/>
      <family val="1"/>
    </font>
    <font>
      <sz val="22"/>
      <color indexed="8"/>
      <name val="標楷體"/>
      <family val="4"/>
      <charset val="136"/>
    </font>
    <font>
      <sz val="14"/>
      <color indexed="8"/>
      <name val="Times New Roman"/>
      <family val="4"/>
      <charset val="136"/>
    </font>
    <font>
      <sz val="12"/>
      <color indexed="8"/>
      <name val="Times New Roman"/>
      <family val="4"/>
      <charset val="136"/>
    </font>
    <font>
      <b/>
      <sz val="10"/>
      <color theme="1"/>
      <name val="Times New Roman"/>
      <family val="1"/>
    </font>
    <font>
      <sz val="18"/>
      <color theme="3"/>
      <name val="新細明體"/>
      <family val="2"/>
      <charset val="136"/>
      <scheme val="major"/>
    </font>
    <font>
      <b/>
      <sz val="15"/>
      <color theme="3"/>
      <name val="新細明體"/>
      <family val="2"/>
      <charset val="136"/>
      <scheme val="minor"/>
    </font>
    <font>
      <b/>
      <sz val="13"/>
      <color theme="3"/>
      <name val="新細明體"/>
      <family val="2"/>
      <charset val="136"/>
      <scheme val="minor"/>
    </font>
    <font>
      <b/>
      <sz val="11"/>
      <color theme="3"/>
      <name val="新細明體"/>
      <family val="2"/>
      <charset val="136"/>
      <scheme val="minor"/>
    </font>
    <font>
      <sz val="12"/>
      <color rgb="FF006100"/>
      <name val="新細明體"/>
      <family val="2"/>
      <charset val="136"/>
      <scheme val="minor"/>
    </font>
    <font>
      <sz val="12"/>
      <color rgb="FF9C0006"/>
      <name val="新細明體"/>
      <family val="2"/>
      <charset val="136"/>
      <scheme val="minor"/>
    </font>
    <font>
      <sz val="12"/>
      <color rgb="FF9C5700"/>
      <name val="新細明體"/>
      <family val="2"/>
      <charset val="136"/>
      <scheme val="minor"/>
    </font>
    <font>
      <sz val="12"/>
      <color rgb="FF3F3F76"/>
      <name val="新細明體"/>
      <family val="2"/>
      <charset val="136"/>
      <scheme val="minor"/>
    </font>
    <font>
      <b/>
      <sz val="12"/>
      <color rgb="FF3F3F3F"/>
      <name val="新細明體"/>
      <family val="2"/>
      <charset val="136"/>
      <scheme val="minor"/>
    </font>
    <font>
      <b/>
      <sz val="12"/>
      <color rgb="FFFA7D00"/>
      <name val="新細明體"/>
      <family val="2"/>
      <charset val="136"/>
      <scheme val="minor"/>
    </font>
    <font>
      <sz val="12"/>
      <color rgb="FFFA7D00"/>
      <name val="新細明體"/>
      <family val="2"/>
      <charset val="136"/>
      <scheme val="minor"/>
    </font>
    <font>
      <b/>
      <sz val="12"/>
      <color theme="0"/>
      <name val="新細明體"/>
      <family val="2"/>
      <charset val="136"/>
      <scheme val="minor"/>
    </font>
    <font>
      <i/>
      <sz val="12"/>
      <color rgb="FF7F7F7F"/>
      <name val="新細明體"/>
      <family val="2"/>
      <charset val="136"/>
      <scheme val="minor"/>
    </font>
    <font>
      <b/>
      <sz val="12"/>
      <color theme="1"/>
      <name val="新細明體"/>
      <family val="2"/>
      <charset val="136"/>
      <scheme val="minor"/>
    </font>
    <font>
      <sz val="12"/>
      <color theme="0"/>
      <name val="新細明體"/>
      <family val="2"/>
      <charset val="136"/>
      <scheme val="minor"/>
    </font>
    <font>
      <b/>
      <sz val="14"/>
      <color rgb="FF000000"/>
      <name val="標楷體"/>
      <family val="4"/>
      <charset val="136"/>
    </font>
    <font>
      <sz val="11"/>
      <color rgb="FF000000"/>
      <name val="標楷體"/>
      <family val="4"/>
      <charset val="136"/>
    </font>
    <font>
      <sz val="11"/>
      <color rgb="FFFF0000"/>
      <name val="標楷體"/>
      <family val="4"/>
      <charset val="136"/>
    </font>
  </fonts>
  <fills count="6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indexed="13"/>
        <bgColor indexed="64"/>
      </patternFill>
    </fill>
    <fill>
      <patternFill patternType="solid">
        <fgColor rgb="FFFFFFFF"/>
        <bgColor rgb="FF000000"/>
      </patternFill>
    </fill>
    <fill>
      <patternFill patternType="solid">
        <fgColor rgb="FFADD8E6"/>
        <bgColor indexed="64"/>
      </patternFill>
    </fill>
    <fill>
      <patternFill patternType="solid">
        <fgColor rgb="FFE6E6E6"/>
        <bgColor indexed="64"/>
      </patternFill>
    </fill>
    <fill>
      <patternFill patternType="solid">
        <fgColor rgb="FFFFFFFF"/>
        <bgColor indexed="64"/>
      </patternFill>
    </fill>
    <fill>
      <patternFill patternType="solid">
        <fgColor rgb="FFADD8E6"/>
        <bgColor rgb="FF000000"/>
      </patternFill>
    </fill>
    <fill>
      <patternFill patternType="solid">
        <fgColor rgb="FFE6E6E6"/>
        <bgColor rgb="FF000000"/>
      </patternFill>
    </fill>
    <fill>
      <patternFill patternType="solid">
        <fgColor rgb="FFADD8E6"/>
        <bgColor rgb="FFADD8E6"/>
      </patternFill>
    </fill>
    <fill>
      <patternFill patternType="solid">
        <fgColor rgb="FFE6E6E6"/>
        <bgColor rgb="FFE6E6E6"/>
      </patternFill>
    </fill>
    <fill>
      <patternFill patternType="solid">
        <fgColor theme="0"/>
        <bgColor rgb="FFFFFF00"/>
      </patternFill>
    </fill>
    <fill>
      <patternFill patternType="solid">
        <fgColor rgb="FFFFFFFF"/>
        <bgColor rgb="FFFFFFFF"/>
      </patternFill>
    </fill>
    <fill>
      <patternFill patternType="solid">
        <fgColor theme="4" tint="0.79998168889431442"/>
        <bgColor rgb="FFFFFFFF"/>
      </patternFill>
    </fill>
    <fill>
      <patternFill patternType="solid">
        <fgColor theme="4" tint="0.79998168889431442"/>
        <bgColor indexed="64"/>
      </patternFill>
    </fill>
    <fill>
      <patternFill patternType="solid">
        <fgColor theme="4" tint="0.39997558519241921"/>
        <bgColor indexed="64"/>
      </patternFill>
    </fill>
    <fill>
      <patternFill patternType="solid">
        <fgColor theme="2"/>
        <bgColor indexed="64"/>
      </patternFill>
    </fill>
    <fill>
      <patternFill patternType="solid">
        <fgColor rgb="FF99CCFF"/>
        <bgColor rgb="FF99CCFF"/>
      </patternFill>
    </fill>
    <fill>
      <patternFill patternType="solid">
        <fgColor theme="7" tint="0.59999389629810485"/>
        <bgColor rgb="FFFFFFFF"/>
      </patternFill>
    </fill>
    <fill>
      <patternFill patternType="solid">
        <fgColor theme="7" tint="0.59999389629810485"/>
        <bgColor indexed="64"/>
      </patternFill>
    </fill>
    <fill>
      <patternFill patternType="solid">
        <fgColor rgb="FFFFFF00"/>
        <bgColor rgb="FFFFFF00"/>
      </patternFill>
    </fill>
    <fill>
      <patternFill patternType="solid">
        <fgColor indexed="4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rgb="FFD9D9D9"/>
      </patternFill>
    </fill>
    <fill>
      <patternFill patternType="solid">
        <fgColor theme="0" tint="-0.14999847407452621"/>
        <bgColor rgb="FFD9D9D9"/>
      </patternFill>
    </fill>
    <fill>
      <patternFill patternType="solid">
        <fgColor rgb="FFFDE9D9"/>
        <bgColor rgb="FFFDE9D9"/>
      </patternFill>
    </fill>
    <fill>
      <patternFill patternType="solid">
        <fgColor theme="0"/>
        <bgColor rgb="FFFDE9D9"/>
      </patternFill>
    </fill>
  </fills>
  <borders count="182">
    <border>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rgb="FF808080"/>
      </left>
      <right style="thin">
        <color rgb="FF808080"/>
      </right>
      <top style="medium">
        <color rgb="FF808080"/>
      </top>
      <bottom/>
      <diagonal/>
    </border>
    <border>
      <left style="thin">
        <color rgb="FF808080"/>
      </left>
      <right style="thin">
        <color rgb="FF808080"/>
      </right>
      <top style="medium">
        <color rgb="FF808080"/>
      </top>
      <bottom/>
      <diagonal/>
    </border>
    <border>
      <left style="thin">
        <color rgb="FF808080"/>
      </left>
      <right/>
      <top style="medium">
        <color rgb="FF808080"/>
      </top>
      <bottom/>
      <diagonal/>
    </border>
    <border>
      <left/>
      <right style="thin">
        <color rgb="FF808080"/>
      </right>
      <top style="medium">
        <color rgb="FF808080"/>
      </top>
      <bottom/>
      <diagonal/>
    </border>
    <border>
      <left style="thin">
        <color rgb="FF808080"/>
      </left>
      <right style="medium">
        <color rgb="FF808080"/>
      </right>
      <top style="medium">
        <color rgb="FF808080"/>
      </top>
      <bottom/>
      <diagonal/>
    </border>
    <border>
      <left style="medium">
        <color rgb="FF808080"/>
      </left>
      <right style="thin">
        <color rgb="FF808080"/>
      </right>
      <top/>
      <bottom/>
      <diagonal/>
    </border>
    <border>
      <left style="thin">
        <color rgb="FF808080"/>
      </left>
      <right style="thin">
        <color rgb="FF808080"/>
      </right>
      <top/>
      <bottom/>
      <diagonal/>
    </border>
    <border>
      <left style="thin">
        <color rgb="FF808080"/>
      </left>
      <right/>
      <top/>
      <bottom style="thin">
        <color rgb="FF808080"/>
      </bottom>
      <diagonal/>
    </border>
    <border>
      <left/>
      <right style="thin">
        <color rgb="FF808080"/>
      </right>
      <top/>
      <bottom style="thin">
        <color rgb="FF808080"/>
      </bottom>
      <diagonal/>
    </border>
    <border>
      <left style="thin">
        <color rgb="FF808080"/>
      </left>
      <right style="medium">
        <color rgb="FF808080"/>
      </right>
      <top/>
      <bottom/>
      <diagonal/>
    </border>
    <border>
      <left style="medium">
        <color rgb="FF808080"/>
      </left>
      <right style="thin">
        <color rgb="FF808080"/>
      </right>
      <top/>
      <bottom style="thin">
        <color rgb="FF808080"/>
      </bottom>
      <diagonal/>
    </border>
    <border>
      <left style="thin">
        <color rgb="FF808080"/>
      </left>
      <right style="thin">
        <color rgb="FF808080"/>
      </right>
      <top/>
      <bottom style="thin">
        <color rgb="FF808080"/>
      </bottom>
      <diagonal/>
    </border>
    <border>
      <left style="thin">
        <color rgb="FF808080"/>
      </left>
      <right style="thin">
        <color rgb="FF808080"/>
      </right>
      <top style="thin">
        <color rgb="FF808080"/>
      </top>
      <bottom style="thin">
        <color rgb="FF808080"/>
      </bottom>
      <diagonal/>
    </border>
    <border>
      <left style="thin">
        <color rgb="FF808080"/>
      </left>
      <right style="medium">
        <color rgb="FF808080"/>
      </right>
      <top/>
      <bottom style="thin">
        <color rgb="FF808080"/>
      </bottom>
      <diagonal/>
    </border>
    <border>
      <left style="medium">
        <color rgb="FF808080"/>
      </left>
      <right style="thin">
        <color rgb="FF808080"/>
      </right>
      <top style="thin">
        <color rgb="FF808080"/>
      </top>
      <bottom/>
      <diagonal/>
    </border>
    <border>
      <left style="thin">
        <color rgb="FF808080"/>
      </left>
      <right style="medium">
        <color rgb="FF808080"/>
      </right>
      <top style="thin">
        <color rgb="FF808080"/>
      </top>
      <bottom style="thin">
        <color rgb="FF808080"/>
      </bottom>
      <diagonal/>
    </border>
    <border>
      <left style="medium">
        <color rgb="FF808080"/>
      </left>
      <right/>
      <top style="thin">
        <color rgb="FF808080"/>
      </top>
      <bottom style="thin">
        <color rgb="FF808080"/>
      </bottom>
      <diagonal/>
    </border>
    <border>
      <left/>
      <right/>
      <top style="thin">
        <color rgb="FF808080"/>
      </top>
      <bottom style="thin">
        <color rgb="FF808080"/>
      </bottom>
      <diagonal/>
    </border>
    <border>
      <left/>
      <right style="thin">
        <color rgb="FF808080"/>
      </right>
      <top style="thin">
        <color rgb="FF808080"/>
      </top>
      <bottom style="thin">
        <color rgb="FF808080"/>
      </bottom>
      <diagonal/>
    </border>
    <border>
      <left style="thin">
        <color rgb="FF808080"/>
      </left>
      <right/>
      <top style="thin">
        <color rgb="FF808080"/>
      </top>
      <bottom style="thin">
        <color rgb="FF808080"/>
      </bottom>
      <diagonal/>
    </border>
    <border>
      <left/>
      <right style="medium">
        <color rgb="FF808080"/>
      </right>
      <top style="thin">
        <color rgb="FF808080"/>
      </top>
      <bottom style="thin">
        <color rgb="FF808080"/>
      </bottom>
      <diagonal/>
    </border>
    <border>
      <left style="medium">
        <color rgb="FF808080"/>
      </left>
      <right/>
      <top style="thin">
        <color rgb="FF808080"/>
      </top>
      <bottom style="medium">
        <color rgb="FF808080"/>
      </bottom>
      <diagonal/>
    </border>
    <border>
      <left/>
      <right/>
      <top style="thin">
        <color rgb="FF808080"/>
      </top>
      <bottom style="medium">
        <color rgb="FF808080"/>
      </bottom>
      <diagonal/>
    </border>
    <border>
      <left/>
      <right style="thin">
        <color rgb="FF808080"/>
      </right>
      <top style="thin">
        <color rgb="FF808080"/>
      </top>
      <bottom style="medium">
        <color rgb="FF808080"/>
      </bottom>
      <diagonal/>
    </border>
    <border>
      <left style="thin">
        <color rgb="FF808080"/>
      </left>
      <right/>
      <top style="thin">
        <color rgb="FF808080"/>
      </top>
      <bottom style="medium">
        <color rgb="FF808080"/>
      </bottom>
      <diagonal/>
    </border>
    <border>
      <left/>
      <right style="medium">
        <color rgb="FF808080"/>
      </right>
      <top style="thin">
        <color rgb="FF808080"/>
      </top>
      <bottom style="medium">
        <color rgb="FF808080"/>
      </bottom>
      <diagonal/>
    </border>
    <border>
      <left style="medium">
        <color rgb="FF808080"/>
      </left>
      <right/>
      <top style="thin">
        <color rgb="FF808080"/>
      </top>
      <bottom/>
      <diagonal/>
    </border>
    <border>
      <left style="medium">
        <color rgb="FF808080"/>
      </left>
      <right/>
      <top/>
      <bottom/>
      <diagonal/>
    </border>
    <border>
      <left style="medium">
        <color rgb="FF808080"/>
      </left>
      <right/>
      <top/>
      <bottom style="thin">
        <color rgb="FF808080"/>
      </bottom>
      <diagonal/>
    </border>
    <border>
      <left/>
      <right style="medium">
        <color rgb="FF808080"/>
      </right>
      <top/>
      <bottom style="thin">
        <color rgb="FF808080"/>
      </bottom>
      <diagonal/>
    </border>
    <border>
      <left/>
      <right style="medium">
        <color rgb="FF808080"/>
      </right>
      <top style="medium">
        <color rgb="FF808080"/>
      </top>
      <bottom/>
      <diagonal/>
    </border>
    <border>
      <left/>
      <right style="thin">
        <color rgb="FF808080"/>
      </right>
      <top/>
      <bottom/>
      <diagonal/>
    </border>
    <border>
      <left/>
      <right style="medium">
        <color rgb="FF808080"/>
      </right>
      <top/>
      <bottom/>
      <diagonal/>
    </border>
    <border>
      <left/>
      <right/>
      <top/>
      <bottom style="thin">
        <color rgb="FF808080"/>
      </bottom>
      <diagonal/>
    </border>
    <border>
      <left/>
      <right/>
      <top/>
      <bottom style="medium">
        <color rgb="FF808080"/>
      </bottom>
      <diagonal/>
    </border>
    <border>
      <left style="thin">
        <color rgb="FF808080"/>
      </left>
      <right/>
      <top/>
      <bottom/>
      <diagonal/>
    </border>
    <border>
      <left style="medium">
        <color rgb="FF808080"/>
      </left>
      <right style="thin">
        <color rgb="FF808080"/>
      </right>
      <top style="thin">
        <color rgb="FF808080"/>
      </top>
      <bottom style="thin">
        <color rgb="FF808080"/>
      </bottom>
      <diagonal/>
    </border>
    <border>
      <left style="medium">
        <color rgb="FF808080"/>
      </left>
      <right style="thin">
        <color rgb="FF808080"/>
      </right>
      <top style="thin">
        <color rgb="FF808080"/>
      </top>
      <bottom style="medium">
        <color rgb="FF808080"/>
      </bottom>
      <diagonal/>
    </border>
    <border>
      <left style="thin">
        <color rgb="FF808080"/>
      </left>
      <right style="medium">
        <color rgb="FF808080"/>
      </right>
      <top style="thin">
        <color rgb="FF808080"/>
      </top>
      <bottom style="medium">
        <color rgb="FF808080"/>
      </bottom>
      <diagonal/>
    </border>
    <border>
      <left style="medium">
        <color indexed="64"/>
      </left>
      <right style="thin">
        <color rgb="FF808080"/>
      </right>
      <top style="medium">
        <color indexed="64"/>
      </top>
      <bottom/>
      <diagonal/>
    </border>
    <border>
      <left style="thin">
        <color rgb="FF808080"/>
      </left>
      <right style="thin">
        <color rgb="FF808080"/>
      </right>
      <top style="medium">
        <color indexed="64"/>
      </top>
      <bottom/>
      <diagonal/>
    </border>
    <border>
      <left style="thin">
        <color rgb="FF808080"/>
      </left>
      <right/>
      <top style="medium">
        <color indexed="64"/>
      </top>
      <bottom/>
      <diagonal/>
    </border>
    <border>
      <left/>
      <right style="thin">
        <color rgb="FF808080"/>
      </right>
      <top style="medium">
        <color indexed="64"/>
      </top>
      <bottom/>
      <diagonal/>
    </border>
    <border>
      <left style="thin">
        <color rgb="FF808080"/>
      </left>
      <right style="medium">
        <color indexed="64"/>
      </right>
      <top style="medium">
        <color indexed="64"/>
      </top>
      <bottom/>
      <diagonal/>
    </border>
    <border>
      <left style="medium">
        <color indexed="64"/>
      </left>
      <right style="thin">
        <color rgb="FF808080"/>
      </right>
      <top/>
      <bottom/>
      <diagonal/>
    </border>
    <border>
      <left style="thin">
        <color rgb="FF808080"/>
      </left>
      <right style="medium">
        <color indexed="64"/>
      </right>
      <top/>
      <bottom/>
      <diagonal/>
    </border>
    <border>
      <left style="medium">
        <color indexed="64"/>
      </left>
      <right style="thin">
        <color rgb="FF808080"/>
      </right>
      <top/>
      <bottom style="thin">
        <color rgb="FF808080"/>
      </bottom>
      <diagonal/>
    </border>
    <border>
      <left style="thin">
        <color rgb="FF808080"/>
      </left>
      <right style="medium">
        <color indexed="64"/>
      </right>
      <top/>
      <bottom style="thin">
        <color rgb="FF808080"/>
      </bottom>
      <diagonal/>
    </border>
    <border>
      <left style="medium">
        <color indexed="64"/>
      </left>
      <right style="thin">
        <color rgb="FF808080"/>
      </right>
      <top style="thin">
        <color rgb="FF808080"/>
      </top>
      <bottom/>
      <diagonal/>
    </border>
    <border>
      <left style="thin">
        <color rgb="FF808080"/>
      </left>
      <right style="medium">
        <color indexed="64"/>
      </right>
      <top style="thin">
        <color rgb="FF808080"/>
      </top>
      <bottom style="thin">
        <color rgb="FF808080"/>
      </bottom>
      <diagonal/>
    </border>
    <border>
      <left style="medium">
        <color indexed="64"/>
      </left>
      <right/>
      <top style="thin">
        <color rgb="FF808080"/>
      </top>
      <bottom style="thin">
        <color rgb="FF808080"/>
      </bottom>
      <diagonal/>
    </border>
    <border>
      <left style="medium">
        <color indexed="64"/>
      </left>
      <right/>
      <top/>
      <bottom/>
      <diagonal/>
    </border>
    <border>
      <left style="medium">
        <color indexed="64"/>
      </left>
      <right/>
      <top style="thin">
        <color rgb="FF808080"/>
      </top>
      <bottom/>
      <diagonal/>
    </border>
    <border>
      <left style="medium">
        <color indexed="64"/>
      </left>
      <right/>
      <top/>
      <bottom style="thin">
        <color rgb="FF808080"/>
      </bottom>
      <diagonal/>
    </border>
    <border>
      <left/>
      <right style="medium">
        <color indexed="64"/>
      </right>
      <top style="thin">
        <color rgb="FF808080"/>
      </top>
      <bottom style="thin">
        <color rgb="FF808080"/>
      </bottom>
      <diagonal/>
    </border>
    <border>
      <left style="medium">
        <color indexed="64"/>
      </left>
      <right/>
      <top style="thin">
        <color rgb="FF808080"/>
      </top>
      <bottom style="medium">
        <color indexed="64"/>
      </bottom>
      <diagonal/>
    </border>
    <border>
      <left/>
      <right/>
      <top style="thin">
        <color rgb="FF808080"/>
      </top>
      <bottom style="medium">
        <color indexed="64"/>
      </bottom>
      <diagonal/>
    </border>
    <border>
      <left/>
      <right style="thin">
        <color rgb="FF808080"/>
      </right>
      <top style="thin">
        <color rgb="FF808080"/>
      </top>
      <bottom style="medium">
        <color indexed="64"/>
      </bottom>
      <diagonal/>
    </border>
    <border>
      <left style="thin">
        <color rgb="FF808080"/>
      </left>
      <right/>
      <top style="thin">
        <color rgb="FF808080"/>
      </top>
      <bottom style="medium">
        <color indexed="64"/>
      </bottom>
      <diagonal/>
    </border>
    <border>
      <left/>
      <right style="medium">
        <color indexed="64"/>
      </right>
      <top style="thin">
        <color rgb="FF808080"/>
      </top>
      <bottom style="medium">
        <color indexed="64"/>
      </bottom>
      <diagonal/>
    </border>
    <border>
      <left/>
      <right/>
      <top style="medium">
        <color rgb="FF808080"/>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diagonal/>
    </border>
    <border>
      <left style="thin">
        <color indexed="64"/>
      </left>
      <right style="medium">
        <color indexed="64"/>
      </right>
      <top/>
      <bottom/>
      <diagonal/>
    </border>
    <border>
      <left/>
      <right/>
      <top style="thin">
        <color rgb="FF808080"/>
      </top>
      <bottom/>
      <diagonal/>
    </border>
    <border>
      <left/>
      <right/>
      <top style="thin">
        <color indexed="64"/>
      </top>
      <bottom/>
      <diagonal/>
    </border>
    <border>
      <left style="thin">
        <color rgb="FF808080"/>
      </left>
      <right style="thin">
        <color rgb="FF808080"/>
      </right>
      <top style="thin">
        <color rgb="FF808080"/>
      </top>
      <bottom/>
      <diagonal/>
    </border>
    <border>
      <left style="thin">
        <color rgb="FF808080"/>
      </left>
      <right style="thin">
        <color rgb="FF808080"/>
      </right>
      <top style="thin">
        <color rgb="FF808080"/>
      </top>
      <bottom style="thin">
        <color indexed="64"/>
      </bottom>
      <diagonal/>
    </border>
    <border>
      <left/>
      <right style="thin">
        <color rgb="FF808080"/>
      </right>
      <top style="thin">
        <color rgb="FF808080"/>
      </top>
      <bottom/>
      <diagonal/>
    </border>
    <border>
      <left style="medium">
        <color indexed="64"/>
      </left>
      <right style="thin">
        <color indexed="64"/>
      </right>
      <top style="thin">
        <color indexed="64"/>
      </top>
      <bottom/>
      <diagonal/>
    </border>
    <border>
      <left style="thin">
        <color rgb="FF808080"/>
      </left>
      <right style="thin">
        <color rgb="FF808080"/>
      </right>
      <top style="medium">
        <color rgb="FF808080"/>
      </top>
      <bottom style="thin">
        <color rgb="FF808080"/>
      </bottom>
      <diagonal/>
    </border>
    <border>
      <left/>
      <right/>
      <top/>
      <bottom style="medium">
        <color rgb="FF000000"/>
      </bottom>
      <diagonal/>
    </border>
    <border>
      <left style="medium">
        <color rgb="FF000000"/>
      </left>
      <right style="thin">
        <color rgb="FF000000"/>
      </right>
      <top style="medium">
        <color rgb="FF000000"/>
      </top>
      <bottom style="double">
        <color rgb="FF000000"/>
      </bottom>
      <diagonal/>
    </border>
    <border>
      <left style="thin">
        <color rgb="FF000000"/>
      </left>
      <right style="thin">
        <color rgb="FF000000"/>
      </right>
      <top style="medium">
        <color rgb="FF000000"/>
      </top>
      <bottom style="double">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medium">
        <color rgb="FF000000"/>
      </left>
      <right style="thin">
        <color rgb="FF000000"/>
      </right>
      <top style="double">
        <color rgb="FF000000"/>
      </top>
      <bottom/>
      <diagonal/>
    </border>
    <border>
      <left style="thin">
        <color rgb="FF000000"/>
      </left>
      <right style="thin">
        <color rgb="FF000000"/>
      </right>
      <top style="double">
        <color rgb="FF000000"/>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bottom/>
      <diagonal/>
    </border>
    <border>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medium">
        <color rgb="FF000000"/>
      </top>
      <bottom/>
      <diagonal/>
    </border>
    <border>
      <left style="medium">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top style="medium">
        <color indexed="64"/>
      </top>
      <bottom style="medium">
        <color rgb="FF000000"/>
      </bottom>
      <diagonal/>
    </border>
    <border>
      <left style="medium">
        <color indexed="64"/>
      </left>
      <right style="thin">
        <color rgb="FF000000"/>
      </right>
      <top style="thin">
        <color rgb="FF000000"/>
      </top>
      <bottom style="thin">
        <color rgb="FF000000"/>
      </bottom>
      <diagonal/>
    </border>
    <border>
      <left style="thin">
        <color rgb="FF000000"/>
      </left>
      <right/>
      <top style="medium">
        <color rgb="FF000000"/>
      </top>
      <bottom style="medium">
        <color rgb="FF000000"/>
      </bottom>
      <diagonal/>
    </border>
    <border>
      <left style="medium">
        <color indexed="64"/>
      </left>
      <right style="thin">
        <color rgb="FF000000"/>
      </right>
      <top style="thin">
        <color rgb="FF000000"/>
      </top>
      <bottom style="medium">
        <color rgb="FF000000"/>
      </bottom>
      <diagonal/>
    </border>
    <border>
      <left style="thin">
        <color rgb="FF000000"/>
      </left>
      <right/>
      <top style="medium">
        <color rgb="FF000000"/>
      </top>
      <bottom/>
      <diagonal/>
    </border>
    <border>
      <left style="medium">
        <color indexed="64"/>
      </left>
      <right style="thin">
        <color rgb="FF000000"/>
      </right>
      <top style="thin">
        <color rgb="FF000000"/>
      </top>
      <bottom style="medium">
        <color indexed="64"/>
      </bottom>
      <diagonal/>
    </border>
    <border>
      <left style="thin">
        <color rgb="FF000000"/>
      </left>
      <right/>
      <top style="medium">
        <color rgb="FF000000"/>
      </top>
      <bottom style="medium">
        <color indexed="64"/>
      </bottom>
      <diagonal/>
    </border>
    <border>
      <left style="medium">
        <color indexed="64"/>
      </left>
      <right/>
      <top/>
      <bottom style="thin">
        <color rgb="FF000000"/>
      </bottom>
      <diagonal/>
    </border>
    <border>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diagonal/>
    </border>
    <border>
      <left style="medium">
        <color indexed="64"/>
      </left>
      <right/>
      <top style="thin">
        <color rgb="FF000000"/>
      </top>
      <bottom/>
      <diagonal/>
    </border>
    <border>
      <left style="thin">
        <color rgb="FF000000"/>
      </left>
      <right style="thin">
        <color rgb="FF000000"/>
      </right>
      <top style="medium">
        <color indexed="64"/>
      </top>
      <bottom style="medium">
        <color rgb="FF000000"/>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top style="medium">
        <color indexed="64"/>
      </top>
      <bottom style="thin">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7">
    <xf numFmtId="0" fontId="0" fillId="0" borderId="0"/>
    <xf numFmtId="44" fontId="3" fillId="0" borderId="0" applyFont="0" applyFill="0" applyBorder="0" applyAlignment="0" applyProtection="0">
      <alignment vertical="center"/>
    </xf>
    <xf numFmtId="0" fontId="20" fillId="0" borderId="0">
      <alignment vertical="center"/>
    </xf>
    <xf numFmtId="0" fontId="38" fillId="0" borderId="0"/>
    <xf numFmtId="0" fontId="151" fillId="0" borderId="0" applyNumberFormat="0" applyFill="0" applyBorder="0" applyAlignment="0" applyProtection="0">
      <alignment vertical="center"/>
    </xf>
    <xf numFmtId="0" fontId="152" fillId="0" borderId="144" applyNumberFormat="0" applyFill="0" applyAlignment="0" applyProtection="0">
      <alignment vertical="center"/>
    </xf>
    <xf numFmtId="0" fontId="153" fillId="0" borderId="145" applyNumberFormat="0" applyFill="0" applyAlignment="0" applyProtection="0">
      <alignment vertical="center"/>
    </xf>
    <xf numFmtId="0" fontId="154" fillId="0" borderId="146" applyNumberFormat="0" applyFill="0" applyAlignment="0" applyProtection="0">
      <alignment vertical="center"/>
    </xf>
    <xf numFmtId="0" fontId="154" fillId="0" borderId="0" applyNumberFormat="0" applyFill="0" applyBorder="0" applyAlignment="0" applyProtection="0">
      <alignment vertical="center"/>
    </xf>
    <xf numFmtId="0" fontId="155" fillId="25" borderId="0" applyNumberFormat="0" applyBorder="0" applyAlignment="0" applyProtection="0">
      <alignment vertical="center"/>
    </xf>
    <xf numFmtId="0" fontId="156" fillId="26" borderId="0" applyNumberFormat="0" applyBorder="0" applyAlignment="0" applyProtection="0">
      <alignment vertical="center"/>
    </xf>
    <xf numFmtId="0" fontId="157" fillId="27" borderId="0" applyNumberFormat="0" applyBorder="0" applyAlignment="0" applyProtection="0">
      <alignment vertical="center"/>
    </xf>
    <xf numFmtId="0" fontId="158" fillId="28" borderId="147" applyNumberFormat="0" applyAlignment="0" applyProtection="0">
      <alignment vertical="center"/>
    </xf>
    <xf numFmtId="0" fontId="159" fillId="29" borderId="148" applyNumberFormat="0" applyAlignment="0" applyProtection="0">
      <alignment vertical="center"/>
    </xf>
    <xf numFmtId="0" fontId="160" fillId="29" borderId="147" applyNumberFormat="0" applyAlignment="0" applyProtection="0">
      <alignment vertical="center"/>
    </xf>
    <xf numFmtId="0" fontId="161" fillId="0" borderId="149" applyNumberFormat="0" applyFill="0" applyAlignment="0" applyProtection="0">
      <alignment vertical="center"/>
    </xf>
    <xf numFmtId="0" fontId="162" fillId="30" borderId="150" applyNumberFormat="0" applyAlignment="0" applyProtection="0">
      <alignment vertical="center"/>
    </xf>
    <xf numFmtId="0" fontId="4" fillId="0" borderId="0" applyNumberFormat="0" applyFill="0" applyBorder="0" applyAlignment="0" applyProtection="0">
      <alignment vertical="center"/>
    </xf>
    <xf numFmtId="0" fontId="163" fillId="0" borderId="0" applyNumberFormat="0" applyFill="0" applyBorder="0" applyAlignment="0" applyProtection="0">
      <alignment vertical="center"/>
    </xf>
    <xf numFmtId="0" fontId="164" fillId="0" borderId="152" applyNumberFormat="0" applyFill="0" applyAlignment="0" applyProtection="0">
      <alignment vertical="center"/>
    </xf>
    <xf numFmtId="0" fontId="165" fillId="32" borderId="0" applyNumberFormat="0" applyBorder="0" applyAlignment="0" applyProtection="0">
      <alignment vertical="center"/>
    </xf>
    <xf numFmtId="0" fontId="2" fillId="33" borderId="0" applyNumberFormat="0" applyBorder="0" applyAlignment="0" applyProtection="0">
      <alignment vertical="center"/>
    </xf>
    <xf numFmtId="0" fontId="2" fillId="34" borderId="0" applyNumberFormat="0" applyBorder="0" applyAlignment="0" applyProtection="0">
      <alignment vertical="center"/>
    </xf>
    <xf numFmtId="0" fontId="2" fillId="35" borderId="0" applyNumberFormat="0" applyBorder="0" applyAlignment="0" applyProtection="0">
      <alignment vertical="center"/>
    </xf>
    <xf numFmtId="0" fontId="165" fillId="36" borderId="0" applyNumberFormat="0" applyBorder="0" applyAlignment="0" applyProtection="0">
      <alignment vertical="center"/>
    </xf>
    <xf numFmtId="0" fontId="2" fillId="37" borderId="0" applyNumberFormat="0" applyBorder="0" applyAlignment="0" applyProtection="0">
      <alignment vertical="center"/>
    </xf>
    <xf numFmtId="0" fontId="2" fillId="38" borderId="0" applyNumberFormat="0" applyBorder="0" applyAlignment="0" applyProtection="0">
      <alignment vertical="center"/>
    </xf>
    <xf numFmtId="0" fontId="2" fillId="39" borderId="0" applyNumberFormat="0" applyBorder="0" applyAlignment="0" applyProtection="0">
      <alignment vertical="center"/>
    </xf>
    <xf numFmtId="0" fontId="165" fillId="40" borderId="0" applyNumberFormat="0" applyBorder="0" applyAlignment="0" applyProtection="0">
      <alignment vertical="center"/>
    </xf>
    <xf numFmtId="0" fontId="2" fillId="41" borderId="0" applyNumberFormat="0" applyBorder="0" applyAlignment="0" applyProtection="0">
      <alignment vertical="center"/>
    </xf>
    <xf numFmtId="0" fontId="2" fillId="42" borderId="0" applyNumberFormat="0" applyBorder="0" applyAlignment="0" applyProtection="0">
      <alignment vertical="center"/>
    </xf>
    <xf numFmtId="0" fontId="2" fillId="43" borderId="0" applyNumberFormat="0" applyBorder="0" applyAlignment="0" applyProtection="0">
      <alignment vertical="center"/>
    </xf>
    <xf numFmtId="0" fontId="165" fillId="44" borderId="0" applyNumberFormat="0" applyBorder="0" applyAlignment="0" applyProtection="0">
      <alignment vertical="center"/>
    </xf>
    <xf numFmtId="0" fontId="2" fillId="45" borderId="0" applyNumberFormat="0" applyBorder="0" applyAlignment="0" applyProtection="0">
      <alignment vertical="center"/>
    </xf>
    <xf numFmtId="0" fontId="2" fillId="46" borderId="0" applyNumberFormat="0" applyBorder="0" applyAlignment="0" applyProtection="0">
      <alignment vertical="center"/>
    </xf>
    <xf numFmtId="0" fontId="2" fillId="47" borderId="0" applyNumberFormat="0" applyBorder="0" applyAlignment="0" applyProtection="0">
      <alignment vertical="center"/>
    </xf>
    <xf numFmtId="0" fontId="165" fillId="48" borderId="0" applyNumberFormat="0" applyBorder="0" applyAlignment="0" applyProtection="0">
      <alignment vertical="center"/>
    </xf>
    <xf numFmtId="0" fontId="2" fillId="49" borderId="0" applyNumberFormat="0" applyBorder="0" applyAlignment="0" applyProtection="0">
      <alignment vertical="center"/>
    </xf>
    <xf numFmtId="0" fontId="2" fillId="50" borderId="0" applyNumberFormat="0" applyBorder="0" applyAlignment="0" applyProtection="0">
      <alignment vertical="center"/>
    </xf>
    <xf numFmtId="0" fontId="2" fillId="51" borderId="0" applyNumberFormat="0" applyBorder="0" applyAlignment="0" applyProtection="0">
      <alignment vertical="center"/>
    </xf>
    <xf numFmtId="0" fontId="165" fillId="52" borderId="0" applyNumberFormat="0" applyBorder="0" applyAlignment="0" applyProtection="0">
      <alignment vertical="center"/>
    </xf>
    <xf numFmtId="0" fontId="2" fillId="53" borderId="0" applyNumberFormat="0" applyBorder="0" applyAlignment="0" applyProtection="0">
      <alignment vertical="center"/>
    </xf>
    <xf numFmtId="0" fontId="2" fillId="54" borderId="0" applyNumberFormat="0" applyBorder="0" applyAlignment="0" applyProtection="0">
      <alignment vertical="center"/>
    </xf>
    <xf numFmtId="0" fontId="2" fillId="55" borderId="0" applyNumberFormat="0" applyBorder="0" applyAlignment="0" applyProtection="0">
      <alignment vertical="center"/>
    </xf>
    <xf numFmtId="0" fontId="2" fillId="0" borderId="0">
      <alignment vertical="center"/>
    </xf>
    <xf numFmtId="0" fontId="2" fillId="31" borderId="151" applyNumberFormat="0" applyFont="0" applyAlignment="0" applyProtection="0">
      <alignment vertical="center"/>
    </xf>
    <xf numFmtId="0" fontId="1" fillId="0" borderId="0">
      <alignment vertical="center"/>
    </xf>
  </cellStyleXfs>
  <cellXfs count="1453">
    <xf numFmtId="0" fontId="0" fillId="0" borderId="0" xfId="0"/>
    <xf numFmtId="0" fontId="6" fillId="0" borderId="0" xfId="0" applyFont="1" applyAlignment="1">
      <alignment vertical="center"/>
    </xf>
    <xf numFmtId="0" fontId="9" fillId="0" borderId="0" xfId="0" applyFont="1" applyAlignment="1">
      <alignment vertical="center"/>
    </xf>
    <xf numFmtId="0" fontId="10" fillId="0" borderId="0" xfId="0" applyFont="1" applyAlignment="1">
      <alignment horizontal="center" vertical="center"/>
    </xf>
    <xf numFmtId="0" fontId="0" fillId="0" borderId="0" xfId="0"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4" fillId="0" borderId="0" xfId="0" applyFont="1" applyAlignment="1">
      <alignment vertical="center"/>
    </xf>
    <xf numFmtId="0" fontId="14" fillId="2" borderId="0" xfId="0" applyFont="1" applyFill="1" applyAlignment="1">
      <alignment horizontal="left" vertical="center"/>
    </xf>
    <xf numFmtId="0" fontId="15" fillId="0" borderId="0" xfId="0" applyFont="1" applyAlignment="1">
      <alignment vertical="center"/>
    </xf>
    <xf numFmtId="0" fontId="12" fillId="0" borderId="0" xfId="0" applyFont="1" applyAlignment="1">
      <alignment vertical="center"/>
    </xf>
    <xf numFmtId="0" fontId="12" fillId="2" borderId="0" xfId="0" applyFont="1" applyFill="1" applyAlignment="1">
      <alignment horizontal="left" vertical="center"/>
    </xf>
    <xf numFmtId="0" fontId="12" fillId="2" borderId="0" xfId="0" applyFont="1" applyFill="1" applyAlignment="1">
      <alignment vertical="center" wrapText="1"/>
    </xf>
    <xf numFmtId="0" fontId="12" fillId="2" borderId="0" xfId="0" applyFont="1" applyFill="1" applyAlignment="1">
      <alignment vertical="center"/>
    </xf>
    <xf numFmtId="0" fontId="12" fillId="2" borderId="0" xfId="0" applyFont="1" applyFill="1" applyAlignment="1">
      <alignment horizontal="center" vertical="center"/>
    </xf>
    <xf numFmtId="0" fontId="16" fillId="2" borderId="0" xfId="0" applyFont="1" applyFill="1" applyAlignment="1">
      <alignment horizontal="center" vertical="center"/>
    </xf>
    <xf numFmtId="0" fontId="16" fillId="2" borderId="0" xfId="0" applyFont="1" applyFill="1" applyAlignment="1">
      <alignmen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8" fillId="0" borderId="0" xfId="0" applyFont="1" applyAlignment="1">
      <alignment horizontal="center" vertical="center"/>
    </xf>
    <xf numFmtId="0" fontId="18" fillId="0" borderId="0" xfId="0" applyFont="1" applyAlignment="1">
      <alignment vertical="center" wrapText="1"/>
    </xf>
    <xf numFmtId="0" fontId="19" fillId="0" borderId="0" xfId="0" applyFont="1" applyAlignment="1">
      <alignment vertical="center"/>
    </xf>
    <xf numFmtId="0" fontId="12" fillId="0" borderId="0" xfId="0" applyFont="1" applyAlignment="1">
      <alignment vertical="center" wrapText="1"/>
    </xf>
    <xf numFmtId="0" fontId="17" fillId="2" borderId="0" xfId="0" applyFont="1" applyFill="1" applyAlignment="1">
      <alignment vertical="center"/>
    </xf>
    <xf numFmtId="0" fontId="21" fillId="0" borderId="0" xfId="0" applyFont="1" applyAlignment="1">
      <alignment vertical="center"/>
    </xf>
    <xf numFmtId="0" fontId="9" fillId="0" borderId="0" xfId="0" applyFont="1" applyAlignment="1">
      <alignment vertical="center" wrapText="1"/>
    </xf>
    <xf numFmtId="0" fontId="22" fillId="0" borderId="0" xfId="0" applyFont="1" applyAlignment="1">
      <alignment vertical="center"/>
    </xf>
    <xf numFmtId="0" fontId="15" fillId="0" borderId="0" xfId="0" applyFont="1" applyAlignment="1">
      <alignment horizontal="center" vertical="center"/>
    </xf>
    <xf numFmtId="0" fontId="9" fillId="0" borderId="0" xfId="0" applyFont="1" applyAlignment="1">
      <alignment horizontal="center" vertical="center"/>
    </xf>
    <xf numFmtId="0" fontId="9" fillId="0" borderId="8" xfId="0" applyFont="1" applyBorder="1" applyAlignment="1">
      <alignment horizontal="center" vertical="center"/>
    </xf>
    <xf numFmtId="0" fontId="21" fillId="0" borderId="9" xfId="0" applyFont="1" applyBorder="1" applyAlignment="1">
      <alignment horizontal="center" vertical="center" wrapText="1"/>
    </xf>
    <xf numFmtId="0" fontId="9" fillId="0" borderId="9" xfId="0" applyFont="1" applyBorder="1" applyAlignment="1">
      <alignment vertical="center"/>
    </xf>
    <xf numFmtId="0" fontId="15" fillId="0" borderId="9" xfId="0" applyFont="1" applyBorder="1" applyAlignment="1">
      <alignment vertical="center" wrapText="1"/>
    </xf>
    <xf numFmtId="0" fontId="15" fillId="0" borderId="9" xfId="0" applyFont="1" applyBorder="1" applyAlignment="1">
      <alignment horizontal="center" vertical="center"/>
    </xf>
    <xf numFmtId="0" fontId="9" fillId="0" borderId="9" xfId="0" applyFont="1" applyBorder="1" applyAlignment="1">
      <alignment horizontal="center" vertical="center"/>
    </xf>
    <xf numFmtId="0" fontId="21" fillId="0" borderId="3" xfId="0" applyFont="1" applyBorder="1" applyAlignment="1">
      <alignment horizontal="center" vertical="center" wrapText="1"/>
    </xf>
    <xf numFmtId="0" fontId="9" fillId="0" borderId="3" xfId="0" applyFont="1" applyBorder="1" applyAlignment="1">
      <alignment vertical="center"/>
    </xf>
    <xf numFmtId="0" fontId="15" fillId="0" borderId="3" xfId="0" applyFont="1" applyBorder="1" applyAlignment="1">
      <alignment vertical="center" wrapText="1"/>
    </xf>
    <xf numFmtId="0" fontId="15" fillId="0" borderId="3" xfId="0" applyFont="1" applyBorder="1" applyAlignment="1">
      <alignment horizontal="center" vertical="center"/>
    </xf>
    <xf numFmtId="0" fontId="9" fillId="0" borderId="3" xfId="0" applyFont="1" applyBorder="1" applyAlignment="1">
      <alignment horizontal="center" vertical="center"/>
    </xf>
    <xf numFmtId="0" fontId="9" fillId="0" borderId="3" xfId="0" applyFont="1" applyBorder="1" applyAlignment="1">
      <alignment horizontal="left" vertical="center"/>
    </xf>
    <xf numFmtId="0" fontId="25" fillId="0" borderId="3" xfId="0" applyFont="1" applyBorder="1" applyAlignment="1">
      <alignment horizontal="center" vertical="center"/>
    </xf>
    <xf numFmtId="0" fontId="26" fillId="0" borderId="3" xfId="0" applyFont="1" applyBorder="1" applyAlignment="1">
      <alignment vertical="center" wrapText="1"/>
    </xf>
    <xf numFmtId="0" fontId="25" fillId="0" borderId="3" xfId="0" applyFont="1" applyBorder="1" applyAlignment="1">
      <alignment vertical="center" wrapText="1"/>
    </xf>
    <xf numFmtId="0" fontId="16"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16" fillId="0" borderId="3" xfId="0" applyFont="1" applyBorder="1" applyAlignment="1">
      <alignment horizontal="center" vertical="center"/>
    </xf>
    <xf numFmtId="0" fontId="26" fillId="0" borderId="5" xfId="0" applyFont="1" applyBorder="1" applyAlignment="1">
      <alignment vertical="center" wrapText="1"/>
    </xf>
    <xf numFmtId="0" fontId="25" fillId="0" borderId="5" xfId="0" applyFont="1" applyBorder="1" applyAlignment="1">
      <alignment vertical="center" wrapText="1"/>
    </xf>
    <xf numFmtId="0" fontId="25" fillId="0" borderId="1" xfId="0" applyFont="1" applyBorder="1" applyAlignment="1">
      <alignment horizontal="center" vertical="center"/>
    </xf>
    <xf numFmtId="0" fontId="16"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6" fillId="0" borderId="1" xfId="0" applyFont="1" applyBorder="1" applyAlignment="1">
      <alignment horizontal="center" vertical="center"/>
    </xf>
    <xf numFmtId="0" fontId="26" fillId="0" borderId="3" xfId="0" applyFont="1" applyBorder="1" applyAlignment="1">
      <alignment horizontal="justify" vertical="center" wrapText="1"/>
    </xf>
    <xf numFmtId="0" fontId="25" fillId="2" borderId="3" xfId="0" applyFont="1" applyFill="1" applyBorder="1" applyAlignment="1">
      <alignment horizontal="center" vertical="center"/>
    </xf>
    <xf numFmtId="0" fontId="26" fillId="2" borderId="3" xfId="0" applyFont="1" applyFill="1" applyBorder="1" applyAlignment="1">
      <alignment horizontal="justify" vertical="center" wrapText="1"/>
    </xf>
    <xf numFmtId="0" fontId="25" fillId="2" borderId="3" xfId="0" applyFont="1" applyFill="1" applyBorder="1" applyAlignment="1">
      <alignment vertical="center" wrapText="1"/>
    </xf>
    <xf numFmtId="0" fontId="16" fillId="2" borderId="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6" fillId="2" borderId="3" xfId="0" applyFont="1" applyFill="1" applyBorder="1" applyAlignment="1">
      <alignment horizontal="center" vertical="center"/>
    </xf>
    <xf numFmtId="0" fontId="12" fillId="0" borderId="3" xfId="0" applyFont="1" applyBorder="1" applyAlignment="1">
      <alignment horizontal="center" vertical="top" wrapText="1"/>
    </xf>
    <xf numFmtId="0" fontId="31" fillId="0" borderId="3" xfId="0" applyFont="1" applyBorder="1" applyAlignment="1">
      <alignment horizontal="center" vertical="center"/>
    </xf>
    <xf numFmtId="0" fontId="32" fillId="0" borderId="10" xfId="0" applyFont="1" applyBorder="1" applyAlignment="1">
      <alignment horizontal="center" vertical="center"/>
    </xf>
    <xf numFmtId="0" fontId="26" fillId="0" borderId="1" xfId="0" applyFont="1" applyBorder="1" applyAlignment="1">
      <alignment horizontal="justify" vertical="center" wrapText="1"/>
    </xf>
    <xf numFmtId="0" fontId="25" fillId="0" borderId="1" xfId="0" applyFont="1" applyBorder="1" applyAlignment="1">
      <alignment vertical="center" wrapText="1"/>
    </xf>
    <xf numFmtId="0" fontId="26" fillId="0" borderId="3" xfId="0" applyFont="1" applyBorder="1" applyAlignment="1">
      <alignment horizontal="center" vertical="center"/>
    </xf>
    <xf numFmtId="0" fontId="32" fillId="0" borderId="3" xfId="0" applyFont="1" applyBorder="1" applyAlignment="1">
      <alignment horizontal="center" vertical="center"/>
    </xf>
    <xf numFmtId="0" fontId="12" fillId="3" borderId="12"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25" fillId="2" borderId="14" xfId="0" applyFont="1" applyFill="1" applyBorder="1" applyAlignment="1">
      <alignment horizontal="center" vertical="center"/>
    </xf>
    <xf numFmtId="0" fontId="26" fillId="2" borderId="14" xfId="0" applyFont="1" applyFill="1" applyBorder="1" applyAlignment="1">
      <alignment vertical="center" wrapText="1"/>
    </xf>
    <xf numFmtId="0" fontId="25" fillId="2" borderId="14" xfId="0" applyFont="1" applyFill="1" applyBorder="1" applyAlignment="1">
      <alignment vertical="center" wrapText="1"/>
    </xf>
    <xf numFmtId="0" fontId="16" fillId="2" borderId="14"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6" fillId="2" borderId="14" xfId="0" applyFont="1" applyFill="1" applyBorder="1" applyAlignment="1">
      <alignment horizontal="center" vertical="center"/>
    </xf>
    <xf numFmtId="0" fontId="26" fillId="2" borderId="3" xfId="0" applyFont="1" applyFill="1" applyBorder="1" applyAlignment="1">
      <alignment vertical="center" wrapText="1"/>
    </xf>
    <xf numFmtId="0" fontId="26" fillId="2" borderId="5" xfId="0" applyFont="1" applyFill="1" applyBorder="1" applyAlignment="1">
      <alignment vertical="center" wrapText="1"/>
    </xf>
    <xf numFmtId="0" fontId="32" fillId="2" borderId="15" xfId="0" applyFont="1" applyFill="1" applyBorder="1" applyAlignment="1">
      <alignment horizontal="center" vertical="center"/>
    </xf>
    <xf numFmtId="0" fontId="33" fillId="2" borderId="15" xfId="0" applyFont="1" applyFill="1" applyBorder="1" applyAlignment="1">
      <alignment horizontal="justify" vertical="center" wrapText="1"/>
    </xf>
    <xf numFmtId="0" fontId="32" fillId="2" borderId="15" xfId="0" applyFont="1" applyFill="1" applyBorder="1" applyAlignment="1">
      <alignment vertical="center" wrapText="1"/>
    </xf>
    <xf numFmtId="0" fontId="16" fillId="2" borderId="15" xfId="0" applyFont="1" applyFill="1" applyBorder="1" applyAlignment="1">
      <alignment horizontal="center" vertical="center" wrapText="1"/>
    </xf>
    <xf numFmtId="0" fontId="9" fillId="2" borderId="15" xfId="0" applyFont="1" applyFill="1" applyBorder="1" applyAlignment="1">
      <alignment horizontal="center" vertical="center"/>
    </xf>
    <xf numFmtId="0" fontId="15" fillId="2" borderId="15" xfId="0" applyFont="1" applyFill="1" applyBorder="1" applyAlignment="1">
      <alignment horizontal="center" vertical="center"/>
    </xf>
    <xf numFmtId="0" fontId="25" fillId="2" borderId="17" xfId="0" applyFont="1" applyFill="1" applyBorder="1" applyAlignment="1">
      <alignment horizontal="center" vertical="center"/>
    </xf>
    <xf numFmtId="0" fontId="26" fillId="2" borderId="17" xfId="0" applyFont="1" applyFill="1" applyBorder="1" applyAlignment="1">
      <alignment horizontal="justify" vertical="center" wrapText="1"/>
    </xf>
    <xf numFmtId="0" fontId="25" fillId="2" borderId="17" xfId="0" applyFont="1" applyFill="1" applyBorder="1" applyAlignment="1">
      <alignment vertical="center" wrapText="1"/>
    </xf>
    <xf numFmtId="0" fontId="16" fillId="2" borderId="17"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5" fillId="2" borderId="17" xfId="0" applyFont="1" applyFill="1" applyBorder="1" applyAlignment="1">
      <alignment horizontal="center" vertical="center"/>
    </xf>
    <xf numFmtId="0" fontId="25" fillId="2" borderId="3" xfId="0" applyFont="1" applyFill="1" applyBorder="1" applyAlignment="1">
      <alignment horizontal="center" vertical="center" wrapText="1"/>
    </xf>
    <xf numFmtId="0" fontId="25" fillId="4" borderId="3" xfId="2" applyFont="1" applyFill="1" applyBorder="1">
      <alignment vertical="center"/>
    </xf>
    <xf numFmtId="0" fontId="25" fillId="4" borderId="3" xfId="2" applyFont="1" applyFill="1" applyBorder="1" applyAlignment="1">
      <alignment vertical="center" wrapText="1"/>
    </xf>
    <xf numFmtId="0" fontId="16" fillId="2" borderId="3" xfId="0" applyFont="1" applyFill="1" applyBorder="1" applyAlignment="1">
      <alignment vertical="center"/>
    </xf>
    <xf numFmtId="0" fontId="25" fillId="2" borderId="1" xfId="0" applyFont="1" applyFill="1" applyBorder="1" applyAlignment="1">
      <alignment horizontal="center" vertical="center"/>
    </xf>
    <xf numFmtId="0" fontId="26" fillId="2" borderId="1" xfId="0" applyFont="1" applyFill="1" applyBorder="1" applyAlignment="1">
      <alignment vertical="center"/>
    </xf>
    <xf numFmtId="0" fontId="25" fillId="4" borderId="1" xfId="2" applyFont="1" applyFill="1" applyBorder="1">
      <alignment vertical="center"/>
    </xf>
    <xf numFmtId="0" fontId="16" fillId="2" borderId="1" xfId="0" applyFont="1" applyFill="1" applyBorder="1" applyAlignment="1">
      <alignment horizontal="center" vertical="center"/>
    </xf>
    <xf numFmtId="0" fontId="35" fillId="2" borderId="1" xfId="0" applyFont="1" applyFill="1" applyBorder="1" applyAlignment="1">
      <alignment horizontal="center" vertical="center"/>
    </xf>
    <xf numFmtId="0" fontId="12" fillId="2" borderId="10" xfId="0" applyFont="1" applyFill="1" applyBorder="1" applyAlignment="1">
      <alignment horizontal="center" vertical="center"/>
    </xf>
    <xf numFmtId="0" fontId="16" fillId="0" borderId="5" xfId="0" applyFont="1" applyBorder="1" applyAlignment="1">
      <alignment horizontal="center" vertical="center" wrapText="1"/>
    </xf>
    <xf numFmtId="0" fontId="12" fillId="2" borderId="3" xfId="0" applyFont="1" applyFill="1" applyBorder="1" applyAlignment="1">
      <alignment horizontal="center" vertical="top" wrapText="1"/>
    </xf>
    <xf numFmtId="0" fontId="16" fillId="2" borderId="5" xfId="0" applyFont="1" applyFill="1" applyBorder="1" applyAlignment="1">
      <alignment horizontal="center" vertical="center"/>
    </xf>
    <xf numFmtId="0" fontId="25" fillId="2" borderId="15" xfId="0" applyFont="1" applyFill="1" applyBorder="1" applyAlignment="1">
      <alignment horizontal="center" vertical="center"/>
    </xf>
    <xf numFmtId="0" fontId="26" fillId="2" borderId="15" xfId="0" applyFont="1" applyFill="1" applyBorder="1" applyAlignment="1">
      <alignment horizontal="justify" vertical="center" wrapText="1"/>
    </xf>
    <xf numFmtId="0" fontId="12" fillId="3" borderId="15" xfId="0"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2" fillId="2" borderId="15" xfId="0" applyFont="1" applyFill="1" applyBorder="1" applyAlignment="1">
      <alignment horizontal="center" vertical="top" wrapText="1"/>
    </xf>
    <xf numFmtId="0" fontId="16" fillId="2" borderId="15" xfId="0" applyFont="1" applyFill="1" applyBorder="1" applyAlignment="1">
      <alignment horizontal="center" vertical="center"/>
    </xf>
    <xf numFmtId="0" fontId="12" fillId="2" borderId="15" xfId="0" applyFont="1" applyFill="1" applyBorder="1" applyAlignment="1">
      <alignment horizontal="center" vertical="center" wrapText="1"/>
    </xf>
    <xf numFmtId="0" fontId="25" fillId="2" borderId="5" xfId="0" applyFont="1" applyFill="1" applyBorder="1" applyAlignment="1">
      <alignment horizontal="center" vertical="center"/>
    </xf>
    <xf numFmtId="0" fontId="26" fillId="2" borderId="5" xfId="0" applyFont="1" applyFill="1" applyBorder="1" applyAlignment="1">
      <alignment horizontal="justify" vertical="center" wrapText="1"/>
    </xf>
    <xf numFmtId="0" fontId="25" fillId="2" borderId="5" xfId="0" applyFont="1" applyFill="1" applyBorder="1" applyAlignment="1">
      <alignment vertical="center" wrapText="1"/>
    </xf>
    <xf numFmtId="0" fontId="16" fillId="2" borderId="5"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0" borderId="5" xfId="0" applyFont="1" applyBorder="1" applyAlignment="1">
      <alignment vertical="center"/>
    </xf>
    <xf numFmtId="0" fontId="16" fillId="0" borderId="5" xfId="0" applyFont="1" applyBorder="1" applyAlignment="1">
      <alignment horizontal="center" vertical="center"/>
    </xf>
    <xf numFmtId="0" fontId="36" fillId="0" borderId="3" xfId="0" applyFont="1" applyBorder="1" applyAlignment="1">
      <alignment horizontal="center" vertical="center"/>
    </xf>
    <xf numFmtId="0" fontId="25" fillId="0" borderId="3" xfId="0" applyFont="1" applyBorder="1" applyAlignment="1">
      <alignment horizontal="justify" vertical="center" wrapText="1"/>
    </xf>
    <xf numFmtId="0" fontId="12" fillId="0" borderId="3" xfId="0" applyFont="1" applyBorder="1" applyAlignment="1">
      <alignment vertical="center" wrapText="1"/>
    </xf>
    <xf numFmtId="0" fontId="26" fillId="2" borderId="3" xfId="0" applyFont="1" applyFill="1" applyBorder="1" applyAlignment="1">
      <alignment vertical="center"/>
    </xf>
    <xf numFmtId="0" fontId="12" fillId="2" borderId="3" xfId="0" applyFont="1" applyFill="1" applyBorder="1" applyAlignment="1">
      <alignment horizontal="center" vertical="center"/>
    </xf>
    <xf numFmtId="0" fontId="12" fillId="0" borderId="3" xfId="0" applyFont="1" applyBorder="1" applyAlignment="1">
      <alignment vertical="center"/>
    </xf>
    <xf numFmtId="0" fontId="12" fillId="0" borderId="5" xfId="0" applyFont="1" applyBorder="1" applyAlignment="1">
      <alignment horizontal="center" vertical="top" wrapText="1"/>
    </xf>
    <xf numFmtId="0" fontId="16" fillId="0" borderId="18" xfId="0" applyFont="1" applyBorder="1" applyAlignment="1">
      <alignment horizontal="center" vertical="center"/>
    </xf>
    <xf numFmtId="0" fontId="16" fillId="0" borderId="4" xfId="0" applyFont="1" applyBorder="1" applyAlignment="1">
      <alignment horizontal="center" vertical="center"/>
    </xf>
    <xf numFmtId="0" fontId="26" fillId="0" borderId="3" xfId="0" applyFont="1" applyBorder="1" applyAlignment="1">
      <alignment vertical="top" wrapText="1"/>
    </xf>
    <xf numFmtId="0" fontId="9" fillId="0" borderId="0" xfId="0" applyFont="1" applyAlignment="1">
      <alignment horizontal="center" vertical="center" wrapText="1"/>
    </xf>
    <xf numFmtId="0" fontId="9"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 xfId="0" applyFont="1" applyBorder="1" applyAlignment="1">
      <alignment horizontal="center" vertical="top" wrapText="1"/>
    </xf>
    <xf numFmtId="0" fontId="16" fillId="0" borderId="19" xfId="0" applyFont="1" applyBorder="1" applyAlignment="1">
      <alignment horizontal="center" vertical="center"/>
    </xf>
    <xf numFmtId="0" fontId="12" fillId="0" borderId="5" xfId="0" applyFont="1" applyBorder="1" applyAlignment="1">
      <alignment horizontal="center" vertical="center" wrapText="1"/>
    </xf>
    <xf numFmtId="0" fontId="15" fillId="0" borderId="20" xfId="0" applyFont="1" applyBorder="1" applyAlignment="1">
      <alignment vertical="center"/>
    </xf>
    <xf numFmtId="0" fontId="38" fillId="2" borderId="21" xfId="0" applyFont="1" applyFill="1" applyBorder="1" applyAlignment="1">
      <alignment horizontal="center" vertical="center" wrapText="1"/>
    </xf>
    <xf numFmtId="0" fontId="39" fillId="2" borderId="21" xfId="0" applyFont="1" applyFill="1" applyBorder="1" applyAlignment="1">
      <alignment horizontal="center" vertical="center" wrapText="1"/>
    </xf>
    <xf numFmtId="0" fontId="12" fillId="2" borderId="21" xfId="0" applyFont="1" applyFill="1" applyBorder="1" applyAlignment="1">
      <alignment vertical="center"/>
    </xf>
    <xf numFmtId="0" fontId="12" fillId="5" borderId="21" xfId="0" applyFont="1" applyFill="1" applyBorder="1" applyAlignment="1">
      <alignment horizontal="center" vertical="center" wrapText="1"/>
    </xf>
    <xf numFmtId="0" fontId="16" fillId="5" borderId="21" xfId="0" applyFont="1" applyFill="1" applyBorder="1" applyAlignment="1">
      <alignment horizontal="center" vertical="center"/>
    </xf>
    <xf numFmtId="0" fontId="12" fillId="2" borderId="21" xfId="0" applyFont="1" applyFill="1" applyBorder="1" applyAlignment="1">
      <alignment horizontal="center" vertical="center"/>
    </xf>
    <xf numFmtId="0" fontId="16" fillId="2" borderId="21" xfId="0" applyFont="1" applyFill="1" applyBorder="1" applyAlignment="1">
      <alignment horizontal="center" vertical="center"/>
    </xf>
    <xf numFmtId="0" fontId="40" fillId="2" borderId="15" xfId="0" applyFont="1" applyFill="1" applyBorder="1" applyAlignment="1">
      <alignment vertical="center"/>
    </xf>
    <xf numFmtId="0" fontId="25" fillId="0" borderId="5"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1" xfId="0" applyFont="1" applyBorder="1" applyAlignment="1">
      <alignment horizontal="center" vertical="center" wrapText="1"/>
    </xf>
    <xf numFmtId="0" fontId="26" fillId="0" borderId="1" xfId="0" applyFont="1" applyBorder="1" applyAlignment="1">
      <alignment vertical="center" wrapText="1"/>
    </xf>
    <xf numFmtId="0" fontId="17" fillId="0" borderId="21" xfId="0" applyFont="1" applyBorder="1" applyAlignment="1">
      <alignment vertical="center"/>
    </xf>
    <xf numFmtId="0" fontId="9" fillId="2" borderId="21" xfId="0" applyFont="1" applyFill="1" applyBorder="1" applyAlignment="1">
      <alignment vertical="center"/>
    </xf>
    <xf numFmtId="0" fontId="9" fillId="5" borderId="21" xfId="0" applyFont="1" applyFill="1" applyBorder="1" applyAlignment="1">
      <alignment horizontal="center" vertical="center" wrapText="1"/>
    </xf>
    <xf numFmtId="0" fontId="15" fillId="5" borderId="21" xfId="0" applyFont="1" applyFill="1" applyBorder="1" applyAlignment="1">
      <alignment horizontal="center" vertical="center"/>
    </xf>
    <xf numFmtId="0" fontId="9" fillId="2" borderId="21" xfId="0" applyFont="1" applyFill="1" applyBorder="1" applyAlignment="1">
      <alignment horizontal="center" vertical="center"/>
    </xf>
    <xf numFmtId="0" fontId="15" fillId="2" borderId="21" xfId="0" applyFont="1" applyFill="1" applyBorder="1" applyAlignment="1">
      <alignment horizontal="center" vertical="center"/>
    </xf>
    <xf numFmtId="0" fontId="0" fillId="0" borderId="0" xfId="0" applyAlignment="1">
      <alignment vertical="center"/>
    </xf>
    <xf numFmtId="0" fontId="49" fillId="0" borderId="0" xfId="0" applyFont="1" applyAlignment="1">
      <alignment vertical="center"/>
    </xf>
    <xf numFmtId="0" fontId="53" fillId="0" borderId="0" xfId="0" applyFont="1" applyAlignment="1">
      <alignment vertical="center"/>
    </xf>
    <xf numFmtId="0" fontId="54" fillId="0" borderId="0" xfId="0" applyFont="1" applyAlignment="1">
      <alignment vertical="center"/>
    </xf>
    <xf numFmtId="0" fontId="4" fillId="0" borderId="0" xfId="0" applyFont="1" applyAlignment="1">
      <alignment vertical="center"/>
    </xf>
    <xf numFmtId="0" fontId="55" fillId="0" borderId="0" xfId="0" applyFont="1" applyAlignment="1">
      <alignment vertical="center"/>
    </xf>
    <xf numFmtId="0" fontId="57" fillId="0" borderId="0" xfId="0" applyFont="1" applyAlignment="1">
      <alignment vertical="center"/>
    </xf>
    <xf numFmtId="0" fontId="58" fillId="0" borderId="0" xfId="0" applyFont="1" applyAlignment="1">
      <alignment vertical="center"/>
    </xf>
    <xf numFmtId="0" fontId="54" fillId="7" borderId="22" xfId="0" applyFont="1" applyFill="1" applyBorder="1" applyAlignment="1">
      <alignment horizontal="center" vertical="center" wrapText="1"/>
    </xf>
    <xf numFmtId="0" fontId="54" fillId="7" borderId="23" xfId="0" applyFont="1" applyFill="1" applyBorder="1" applyAlignment="1">
      <alignment horizontal="center" vertical="center" wrapText="1"/>
    </xf>
    <xf numFmtId="0" fontId="54" fillId="7" borderId="23" xfId="0" applyFont="1" applyFill="1" applyBorder="1" applyAlignment="1">
      <alignment horizontal="left" vertical="center" wrapText="1"/>
    </xf>
    <xf numFmtId="0" fontId="54" fillId="7" borderId="26" xfId="0" applyFont="1" applyFill="1" applyBorder="1" applyAlignment="1">
      <alignment horizontal="center" vertical="center" wrapText="1"/>
    </xf>
    <xf numFmtId="0" fontId="54" fillId="7" borderId="27" xfId="0" applyFont="1" applyFill="1" applyBorder="1" applyAlignment="1">
      <alignment horizontal="center" vertical="center" wrapText="1"/>
    </xf>
    <xf numFmtId="0" fontId="54" fillId="7" borderId="28" xfId="0" applyFont="1" applyFill="1" applyBorder="1" applyAlignment="1">
      <alignment horizontal="center" vertical="center" wrapText="1"/>
    </xf>
    <xf numFmtId="0" fontId="54" fillId="7" borderId="28" xfId="0" applyFont="1" applyFill="1" applyBorder="1" applyAlignment="1">
      <alignment horizontal="left" vertical="center" wrapText="1"/>
    </xf>
    <xf numFmtId="0" fontId="54" fillId="7" borderId="31" xfId="0" applyFont="1" applyFill="1" applyBorder="1" applyAlignment="1">
      <alignment horizontal="center" vertical="center" wrapText="1"/>
    </xf>
    <xf numFmtId="0" fontId="54" fillId="7" borderId="32" xfId="0" applyFont="1" applyFill="1" applyBorder="1" applyAlignment="1">
      <alignment horizontal="center" vertical="center" wrapText="1"/>
    </xf>
    <xf numFmtId="0" fontId="54" fillId="7" borderId="33" xfId="0" applyFont="1" applyFill="1" applyBorder="1" applyAlignment="1">
      <alignment horizontal="center" vertical="center" wrapText="1"/>
    </xf>
    <xf numFmtId="0" fontId="54" fillId="7" borderId="33" xfId="0" applyFont="1" applyFill="1" applyBorder="1" applyAlignment="1">
      <alignment horizontal="left" vertical="center" wrapText="1"/>
    </xf>
    <xf numFmtId="0" fontId="54" fillId="7" borderId="34" xfId="0" applyFont="1" applyFill="1" applyBorder="1" applyAlignment="1">
      <alignment horizontal="center" vertical="center" wrapText="1"/>
    </xf>
    <xf numFmtId="0" fontId="54" fillId="7" borderId="35" xfId="0" applyFont="1" applyFill="1" applyBorder="1" applyAlignment="1">
      <alignment horizontal="center" vertical="center" wrapText="1"/>
    </xf>
    <xf numFmtId="0" fontId="54" fillId="0" borderId="34" xfId="0" applyFont="1" applyBorder="1" applyAlignment="1">
      <alignment horizontal="center" vertical="center" wrapText="1"/>
    </xf>
    <xf numFmtId="0" fontId="54" fillId="0" borderId="34" xfId="0" applyFont="1" applyBorder="1" applyAlignment="1">
      <alignment horizontal="left" vertical="center" wrapText="1"/>
    </xf>
    <xf numFmtId="0" fontId="0" fillId="0" borderId="34" xfId="0" applyBorder="1" applyAlignment="1">
      <alignment horizontal="center" vertical="center" wrapText="1"/>
    </xf>
    <xf numFmtId="0" fontId="54" fillId="0" borderId="37" xfId="0" applyFont="1" applyBorder="1" applyAlignment="1">
      <alignment horizontal="center" vertical="center" wrapText="1"/>
    </xf>
    <xf numFmtId="0" fontId="0" fillId="0" borderId="37" xfId="0" applyBorder="1" applyAlignment="1">
      <alignment horizontal="center" vertical="center" wrapText="1"/>
    </xf>
    <xf numFmtId="0" fontId="59" fillId="0" borderId="34" xfId="0" applyFont="1" applyBorder="1" applyAlignment="1">
      <alignment horizontal="center" vertical="center" wrapText="1"/>
    </xf>
    <xf numFmtId="0" fontId="55" fillId="0" borderId="34" xfId="0" applyFont="1" applyBorder="1" applyAlignment="1">
      <alignment horizontal="center" vertical="center" wrapText="1"/>
    </xf>
    <xf numFmtId="0" fontId="55" fillId="0" borderId="34" xfId="0" applyFont="1" applyBorder="1" applyAlignment="1">
      <alignment horizontal="left" vertical="center" wrapText="1"/>
    </xf>
    <xf numFmtId="0" fontId="53" fillId="0" borderId="34" xfId="0" applyFont="1" applyBorder="1" applyAlignment="1">
      <alignment horizontal="center" vertical="center" wrapText="1"/>
    </xf>
    <xf numFmtId="0" fontId="55" fillId="0" borderId="37" xfId="0" applyFont="1" applyBorder="1" applyAlignment="1">
      <alignment horizontal="center" vertical="center" wrapText="1"/>
    </xf>
    <xf numFmtId="0" fontId="53" fillId="0" borderId="37" xfId="0" applyFont="1" applyBorder="1" applyAlignment="1">
      <alignment horizontal="center" vertical="center" wrapText="1"/>
    </xf>
    <xf numFmtId="0" fontId="60" fillId="0" borderId="37" xfId="0" applyFont="1" applyBorder="1" applyAlignment="1">
      <alignment horizontal="center" vertical="center" wrapText="1"/>
    </xf>
    <xf numFmtId="0" fontId="56" fillId="0" borderId="34" xfId="0" applyFont="1" applyBorder="1" applyAlignment="1">
      <alignment horizontal="center" vertical="center" wrapText="1"/>
    </xf>
    <xf numFmtId="0" fontId="56" fillId="0" borderId="34" xfId="0" applyFont="1" applyBorder="1" applyAlignment="1">
      <alignment horizontal="left" vertical="center" wrapText="1"/>
    </xf>
    <xf numFmtId="0" fontId="56" fillId="0" borderId="37" xfId="0" applyFont="1" applyBorder="1" applyAlignment="1">
      <alignment horizontal="center" vertical="center" wrapText="1"/>
    </xf>
    <xf numFmtId="0" fontId="61" fillId="0" borderId="34" xfId="0" applyFont="1" applyBorder="1" applyAlignment="1">
      <alignment horizontal="center" vertical="center" wrapText="1"/>
    </xf>
    <xf numFmtId="0" fontId="61" fillId="0" borderId="34" xfId="0" applyFont="1" applyBorder="1" applyAlignment="1">
      <alignment horizontal="left" vertical="center" wrapText="1"/>
    </xf>
    <xf numFmtId="0" fontId="51" fillId="0" borderId="34" xfId="0" applyFont="1" applyBorder="1" applyAlignment="1">
      <alignment horizontal="center" vertical="center" wrapText="1"/>
    </xf>
    <xf numFmtId="0" fontId="61" fillId="0" borderId="37" xfId="0" applyFont="1" applyBorder="1" applyAlignment="1">
      <alignment horizontal="center" vertical="center" wrapText="1"/>
    </xf>
    <xf numFmtId="0" fontId="62" fillId="0" borderId="37" xfId="0" applyFont="1" applyBorder="1" applyAlignment="1">
      <alignment horizontal="center" vertical="center" wrapText="1"/>
    </xf>
    <xf numFmtId="0" fontId="64" fillId="7" borderId="22" xfId="0" applyFont="1" applyFill="1" applyBorder="1" applyAlignment="1">
      <alignment horizontal="center" vertical="center" wrapText="1"/>
    </xf>
    <xf numFmtId="0" fontId="64" fillId="7" borderId="23" xfId="0" applyFont="1" applyFill="1" applyBorder="1" applyAlignment="1">
      <alignment horizontal="center" vertical="center" wrapText="1"/>
    </xf>
    <xf numFmtId="0" fontId="64" fillId="7" borderId="26" xfId="0" applyFont="1" applyFill="1" applyBorder="1" applyAlignment="1">
      <alignment horizontal="center" vertical="center" wrapText="1"/>
    </xf>
    <xf numFmtId="0" fontId="64" fillId="7" borderId="27" xfId="0" applyFont="1" applyFill="1" applyBorder="1" applyAlignment="1">
      <alignment horizontal="center" vertical="center" wrapText="1"/>
    </xf>
    <xf numFmtId="0" fontId="64" fillId="7" borderId="28" xfId="0" applyFont="1" applyFill="1" applyBorder="1" applyAlignment="1">
      <alignment horizontal="center" vertical="center" wrapText="1"/>
    </xf>
    <xf numFmtId="0" fontId="64" fillId="7" borderId="31" xfId="0" applyFont="1" applyFill="1" applyBorder="1" applyAlignment="1">
      <alignment horizontal="center" vertical="center" wrapText="1"/>
    </xf>
    <xf numFmtId="0" fontId="64" fillId="7" borderId="32" xfId="0" applyFont="1" applyFill="1" applyBorder="1" applyAlignment="1">
      <alignment horizontal="center" vertical="center" wrapText="1"/>
    </xf>
    <xf numFmtId="0" fontId="64" fillId="7" borderId="33" xfId="0" applyFont="1" applyFill="1" applyBorder="1" applyAlignment="1">
      <alignment horizontal="center" vertical="center" wrapText="1"/>
    </xf>
    <xf numFmtId="0" fontId="64" fillId="7" borderId="34" xfId="0" applyFont="1" applyFill="1" applyBorder="1" applyAlignment="1">
      <alignment horizontal="center" vertical="center" wrapText="1"/>
    </xf>
    <xf numFmtId="0" fontId="64" fillId="7" borderId="35" xfId="0" applyFont="1" applyFill="1" applyBorder="1" applyAlignment="1">
      <alignment horizontal="center" vertical="center" wrapText="1"/>
    </xf>
    <xf numFmtId="0" fontId="54" fillId="0" borderId="37" xfId="0" applyFont="1" applyBorder="1" applyAlignment="1">
      <alignment horizontal="left" vertical="center" wrapText="1"/>
    </xf>
    <xf numFmtId="0" fontId="56" fillId="0" borderId="37" xfId="0" applyFont="1" applyBorder="1" applyAlignment="1">
      <alignment horizontal="left" vertical="center" wrapText="1"/>
    </xf>
    <xf numFmtId="0" fontId="67" fillId="0" borderId="0" xfId="0" applyFont="1" applyAlignment="1">
      <alignment horizontal="left" vertical="center" indent="2"/>
    </xf>
    <xf numFmtId="0" fontId="67" fillId="0" borderId="0" xfId="0" applyFont="1" applyAlignment="1">
      <alignment vertical="center"/>
    </xf>
    <xf numFmtId="0" fontId="61" fillId="0" borderId="0" xfId="0" applyFont="1" applyAlignment="1">
      <alignment horizontal="center" vertical="center"/>
    </xf>
    <xf numFmtId="0" fontId="55" fillId="0" borderId="51" xfId="0" applyFont="1" applyBorder="1" applyAlignment="1">
      <alignment horizontal="center" vertical="center" wrapText="1"/>
    </xf>
    <xf numFmtId="0" fontId="55" fillId="8" borderId="50" xfId="0" applyFont="1" applyFill="1" applyBorder="1" applyAlignment="1">
      <alignment horizontal="center" vertical="center" wrapText="1"/>
    </xf>
    <xf numFmtId="0" fontId="55" fillId="0" borderId="39" xfId="0" applyFont="1" applyBorder="1" applyAlignment="1">
      <alignment horizontal="center" vertical="center" wrapText="1"/>
    </xf>
    <xf numFmtId="0" fontId="55" fillId="0" borderId="40" xfId="0" applyFont="1" applyBorder="1" applyAlignment="1">
      <alignment horizontal="center" vertical="center" wrapText="1"/>
    </xf>
    <xf numFmtId="0" fontId="55" fillId="0" borderId="37" xfId="0" applyFont="1" applyBorder="1" applyAlignment="1">
      <alignment horizontal="left" vertical="center" wrapText="1"/>
    </xf>
    <xf numFmtId="0" fontId="65" fillId="0" borderId="0" xfId="0" applyFont="1" applyAlignment="1">
      <alignment horizontal="center" vertical="center" wrapText="1"/>
    </xf>
    <xf numFmtId="0" fontId="65" fillId="0" borderId="0" xfId="0" applyFont="1" applyAlignment="1">
      <alignment vertical="center"/>
    </xf>
    <xf numFmtId="0" fontId="54" fillId="0" borderId="0" xfId="0" applyFont="1" applyAlignment="1">
      <alignment horizontal="left" vertical="center" indent="2"/>
    </xf>
    <xf numFmtId="0" fontId="64" fillId="0" borderId="0" xfId="0" applyFont="1" applyAlignment="1">
      <alignment vertical="center"/>
    </xf>
    <xf numFmtId="0" fontId="70" fillId="0" borderId="0" xfId="0" applyFont="1" applyAlignment="1">
      <alignment vertical="center"/>
    </xf>
    <xf numFmtId="0" fontId="71" fillId="7" borderId="22" xfId="0" applyFont="1" applyFill="1" applyBorder="1" applyAlignment="1">
      <alignment horizontal="center" vertical="center" wrapText="1"/>
    </xf>
    <xf numFmtId="0" fontId="71" fillId="7" borderId="23" xfId="0" applyFont="1" applyFill="1" applyBorder="1" applyAlignment="1">
      <alignment horizontal="center" vertical="center" wrapText="1"/>
    </xf>
    <xf numFmtId="0" fontId="71" fillId="7" borderId="26" xfId="0" applyFont="1" applyFill="1" applyBorder="1" applyAlignment="1">
      <alignment horizontal="center" vertical="center" wrapText="1"/>
    </xf>
    <xf numFmtId="0" fontId="71" fillId="7" borderId="34" xfId="0" applyFont="1" applyFill="1" applyBorder="1" applyAlignment="1">
      <alignment horizontal="center" vertical="center" wrapText="1"/>
    </xf>
    <xf numFmtId="0" fontId="60" fillId="0" borderId="34" xfId="0" applyFont="1" applyBorder="1" applyAlignment="1">
      <alignment horizontal="center" vertical="center" wrapText="1"/>
    </xf>
    <xf numFmtId="0" fontId="60" fillId="0" borderId="37" xfId="0" applyFont="1" applyBorder="1" applyAlignment="1">
      <alignment horizontal="left" vertical="center" wrapText="1"/>
    </xf>
    <xf numFmtId="0" fontId="67" fillId="0" borderId="0" xfId="0" applyFont="1" applyAlignment="1">
      <alignment horizontal="left" vertical="center" indent="3"/>
    </xf>
    <xf numFmtId="0" fontId="55" fillId="0" borderId="0" xfId="0" applyFont="1" applyAlignment="1">
      <alignment horizontal="left" vertical="center" indent="3"/>
    </xf>
    <xf numFmtId="0" fontId="72" fillId="10" borderId="22" xfId="0" applyFont="1" applyFill="1" applyBorder="1" applyAlignment="1">
      <alignment horizontal="center" vertical="center" wrapText="1"/>
    </xf>
    <xf numFmtId="0" fontId="72" fillId="10" borderId="25" xfId="0" applyFont="1" applyFill="1" applyBorder="1" applyAlignment="1">
      <alignment horizontal="center" vertical="center" wrapText="1"/>
    </xf>
    <xf numFmtId="0" fontId="72" fillId="10" borderId="52" xfId="0" applyFont="1" applyFill="1" applyBorder="1" applyAlignment="1">
      <alignment horizontal="center" vertical="center" wrapText="1"/>
    </xf>
    <xf numFmtId="0" fontId="72" fillId="10" borderId="27" xfId="0" applyFont="1" applyFill="1" applyBorder="1" applyAlignment="1">
      <alignment horizontal="center" vertical="center" wrapText="1"/>
    </xf>
    <xf numFmtId="0" fontId="72" fillId="10" borderId="53" xfId="0" applyFont="1" applyFill="1" applyBorder="1" applyAlignment="1">
      <alignment horizontal="center" vertical="center" wrapText="1"/>
    </xf>
    <xf numFmtId="0" fontId="72" fillId="10" borderId="54" xfId="0" applyFont="1" applyFill="1" applyBorder="1" applyAlignment="1">
      <alignment horizontal="center" vertical="center" wrapText="1"/>
    </xf>
    <xf numFmtId="0" fontId="72" fillId="10" borderId="32" xfId="0" applyFont="1" applyFill="1" applyBorder="1" applyAlignment="1">
      <alignment horizontal="center" vertical="center" wrapText="1"/>
    </xf>
    <xf numFmtId="0" fontId="72" fillId="10" borderId="30" xfId="0" applyFont="1" applyFill="1" applyBorder="1" applyAlignment="1">
      <alignment horizontal="center" vertical="center" wrapText="1"/>
    </xf>
    <xf numFmtId="0" fontId="72" fillId="10" borderId="51" xfId="0" applyFont="1" applyFill="1" applyBorder="1" applyAlignment="1">
      <alignment horizontal="center" vertical="center" wrapText="1"/>
    </xf>
    <xf numFmtId="0" fontId="55" fillId="0" borderId="30" xfId="0" applyFont="1" applyBorder="1" applyAlignment="1">
      <alignment horizontal="center" vertical="center" wrapText="1"/>
    </xf>
    <xf numFmtId="0" fontId="61" fillId="0" borderId="30" xfId="0" applyFont="1" applyBorder="1" applyAlignment="1">
      <alignment horizontal="center" vertical="center" wrapText="1"/>
    </xf>
    <xf numFmtId="0" fontId="61" fillId="0" borderId="51" xfId="0" applyFont="1" applyBorder="1" applyAlignment="1">
      <alignment horizontal="center" vertical="center" wrapText="1"/>
    </xf>
    <xf numFmtId="0" fontId="55" fillId="0" borderId="51" xfId="0" applyFont="1" applyBorder="1" applyAlignment="1">
      <alignment horizontal="left" vertical="center" wrapText="1"/>
    </xf>
    <xf numFmtId="0" fontId="55" fillId="0" borderId="55" xfId="0" applyFont="1" applyBorder="1" applyAlignment="1">
      <alignment horizontal="center" vertical="center" wrapText="1"/>
    </xf>
    <xf numFmtId="0" fontId="54" fillId="2" borderId="34" xfId="0" applyFont="1" applyFill="1" applyBorder="1" applyAlignment="1">
      <alignment horizontal="center" vertical="center" wrapText="1"/>
    </xf>
    <xf numFmtId="0" fontId="54" fillId="2" borderId="37" xfId="0" applyFont="1" applyFill="1" applyBorder="1" applyAlignment="1">
      <alignment horizontal="center" vertical="center" wrapText="1"/>
    </xf>
    <xf numFmtId="0" fontId="74" fillId="2" borderId="37" xfId="0" applyFont="1" applyFill="1" applyBorder="1" applyAlignment="1">
      <alignment horizontal="center" vertical="center" wrapText="1"/>
    </xf>
    <xf numFmtId="0" fontId="74" fillId="2" borderId="34" xfId="0" applyFont="1" applyFill="1" applyBorder="1" applyAlignment="1">
      <alignment horizontal="center" vertical="center" wrapText="1"/>
    </xf>
    <xf numFmtId="0" fontId="61" fillId="2" borderId="34" xfId="0" applyFont="1" applyFill="1" applyBorder="1" applyAlignment="1">
      <alignment horizontal="center" vertical="center" wrapText="1"/>
    </xf>
    <xf numFmtId="0" fontId="75" fillId="2" borderId="34" xfId="0" applyFont="1" applyFill="1" applyBorder="1" applyAlignment="1">
      <alignment horizontal="center" vertical="center" wrapText="1"/>
    </xf>
    <xf numFmtId="0" fontId="0" fillId="2" borderId="34" xfId="0" applyFill="1" applyBorder="1" applyAlignment="1">
      <alignment vertical="center"/>
    </xf>
    <xf numFmtId="0" fontId="76" fillId="2" borderId="34" xfId="0" applyFont="1" applyFill="1" applyBorder="1" applyAlignment="1">
      <alignment horizontal="center" vertical="center" wrapText="1"/>
    </xf>
    <xf numFmtId="0" fontId="82" fillId="0" borderId="0" xfId="0" applyFont="1" applyAlignment="1">
      <alignment vertical="center"/>
    </xf>
    <xf numFmtId="0" fontId="82" fillId="0" borderId="0" xfId="0" applyFont="1" applyAlignment="1">
      <alignment vertical="center" wrapText="1"/>
    </xf>
    <xf numFmtId="0" fontId="82" fillId="0" borderId="0" xfId="0" applyFont="1" applyAlignment="1">
      <alignment horizontal="right" vertical="center"/>
    </xf>
    <xf numFmtId="0" fontId="82" fillId="0" borderId="0" xfId="0" applyFont="1" applyAlignment="1">
      <alignment horizontal="left" vertical="center"/>
    </xf>
    <xf numFmtId="0" fontId="80" fillId="7" borderId="34" xfId="0" applyFont="1" applyFill="1" applyBorder="1" applyAlignment="1">
      <alignment horizontal="center" vertical="center" wrapText="1"/>
    </xf>
    <xf numFmtId="0" fontId="82" fillId="0" borderId="34" xfId="0" applyFont="1" applyBorder="1" applyAlignment="1">
      <alignment horizontal="center" vertical="center" wrapText="1"/>
    </xf>
    <xf numFmtId="0" fontId="82" fillId="0" borderId="71" xfId="0" applyFont="1" applyBorder="1" applyAlignment="1">
      <alignment horizontal="left" vertical="center" wrapText="1"/>
    </xf>
    <xf numFmtId="0" fontId="82" fillId="0" borderId="28" xfId="0" applyFont="1" applyBorder="1" applyAlignment="1">
      <alignment horizontal="center" vertical="center" wrapText="1"/>
    </xf>
    <xf numFmtId="0" fontId="82" fillId="0" borderId="71" xfId="0" applyFont="1" applyBorder="1" applyAlignment="1">
      <alignment horizontal="center" vertical="center" wrapText="1"/>
    </xf>
    <xf numFmtId="0" fontId="82" fillId="8" borderId="73" xfId="0" applyFont="1" applyFill="1" applyBorder="1" applyAlignment="1">
      <alignment horizontal="center" vertical="center" wrapText="1"/>
    </xf>
    <xf numFmtId="0" fontId="82" fillId="2" borderId="34" xfId="0" applyFont="1" applyFill="1" applyBorder="1" applyAlignment="1">
      <alignment horizontal="center" vertical="center" wrapText="1"/>
    </xf>
    <xf numFmtId="0" fontId="82" fillId="2" borderId="71" xfId="0" applyFont="1" applyFill="1" applyBorder="1" applyAlignment="1">
      <alignment horizontal="left" vertical="center" wrapText="1"/>
    </xf>
    <xf numFmtId="0" fontId="82" fillId="0" borderId="41" xfId="0" applyFont="1" applyBorder="1" applyAlignment="1">
      <alignment horizontal="center" vertical="center" wrapText="1"/>
    </xf>
    <xf numFmtId="0" fontId="82" fillId="0" borderId="39" xfId="0" applyFont="1" applyBorder="1" applyAlignment="1">
      <alignment vertical="center" wrapText="1"/>
    </xf>
    <xf numFmtId="0" fontId="82" fillId="0" borderId="76" xfId="0" applyFont="1" applyBorder="1" applyAlignment="1">
      <alignment horizontal="left" vertical="center" wrapText="1"/>
    </xf>
    <xf numFmtId="0" fontId="82" fillId="0" borderId="80" xfId="0" applyFont="1" applyBorder="1" applyAlignment="1">
      <alignment horizontal="center" vertical="center" wrapText="1"/>
    </xf>
    <xf numFmtId="0" fontId="82" fillId="0" borderId="78" xfId="0" applyFont="1" applyBorder="1" applyAlignment="1">
      <alignment vertical="center" wrapText="1"/>
    </xf>
    <xf numFmtId="0" fontId="82" fillId="0" borderId="81" xfId="0" applyFont="1" applyBorder="1" applyAlignment="1">
      <alignment horizontal="left" vertical="center" wrapText="1"/>
    </xf>
    <xf numFmtId="0" fontId="86" fillId="0" borderId="0" xfId="0" applyFont="1" applyAlignment="1">
      <alignment vertical="center"/>
    </xf>
    <xf numFmtId="0" fontId="86" fillId="12" borderId="22" xfId="0" applyFont="1" applyFill="1" applyBorder="1" applyAlignment="1">
      <alignment horizontal="center" vertical="center" wrapText="1"/>
    </xf>
    <xf numFmtId="0" fontId="86" fillId="12" borderId="25" xfId="0" applyFont="1" applyFill="1" applyBorder="1" applyAlignment="1">
      <alignment horizontal="center" vertical="center" wrapText="1"/>
    </xf>
    <xf numFmtId="0" fontId="86" fillId="12" borderId="25" xfId="0" applyFont="1" applyFill="1" applyBorder="1" applyAlignment="1">
      <alignment horizontal="left" vertical="center" wrapText="1"/>
    </xf>
    <xf numFmtId="0" fontId="86" fillId="12" borderId="52" xfId="0" applyFont="1" applyFill="1" applyBorder="1" applyAlignment="1">
      <alignment horizontal="center" vertical="center" wrapText="1"/>
    </xf>
    <xf numFmtId="0" fontId="86" fillId="12" borderId="27" xfId="0" applyFont="1" applyFill="1" applyBorder="1" applyAlignment="1">
      <alignment horizontal="center" vertical="center" wrapText="1"/>
    </xf>
    <xf numFmtId="0" fontId="86" fillId="12" borderId="53" xfId="0" applyFont="1" applyFill="1" applyBorder="1" applyAlignment="1">
      <alignment horizontal="center" vertical="center" wrapText="1"/>
    </xf>
    <xf numFmtId="0" fontId="86" fillId="12" borderId="53" xfId="0" applyFont="1" applyFill="1" applyBorder="1" applyAlignment="1">
      <alignment horizontal="left" vertical="center" wrapText="1"/>
    </xf>
    <xf numFmtId="0" fontId="86" fillId="12" borderId="54" xfId="0" applyFont="1" applyFill="1" applyBorder="1" applyAlignment="1">
      <alignment horizontal="center" vertical="center" wrapText="1"/>
    </xf>
    <xf numFmtId="0" fontId="86" fillId="12" borderId="32" xfId="0" applyFont="1" applyFill="1" applyBorder="1" applyAlignment="1">
      <alignment horizontal="center" vertical="center" wrapText="1"/>
    </xf>
    <xf numFmtId="0" fontId="86" fillId="12" borderId="30" xfId="0" applyFont="1" applyFill="1" applyBorder="1" applyAlignment="1">
      <alignment horizontal="center" vertical="center" wrapText="1"/>
    </xf>
    <xf numFmtId="0" fontId="86" fillId="12" borderId="30" xfId="0" applyFont="1" applyFill="1" applyBorder="1" applyAlignment="1">
      <alignment horizontal="left" vertical="center" wrapText="1"/>
    </xf>
    <xf numFmtId="0" fontId="86" fillId="12" borderId="51" xfId="0" applyFont="1" applyFill="1" applyBorder="1" applyAlignment="1">
      <alignment horizontal="center" vertical="center" wrapText="1"/>
    </xf>
    <xf numFmtId="0" fontId="86" fillId="0" borderId="30" xfId="0" applyFont="1" applyBorder="1" applyAlignment="1">
      <alignment horizontal="center" vertical="center" wrapText="1"/>
    </xf>
    <xf numFmtId="0" fontId="86" fillId="0" borderId="30" xfId="0" applyFont="1" applyBorder="1" applyAlignment="1">
      <alignment horizontal="left" vertical="center" wrapText="1"/>
    </xf>
    <xf numFmtId="0" fontId="0" fillId="0" borderId="30" xfId="0" applyBorder="1" applyAlignment="1">
      <alignment horizontal="center" vertical="center" wrapText="1"/>
    </xf>
    <xf numFmtId="0" fontId="86" fillId="0" borderId="51" xfId="0" applyFont="1" applyBorder="1" applyAlignment="1">
      <alignment horizontal="center" vertical="center" wrapText="1"/>
    </xf>
    <xf numFmtId="0" fontId="90" fillId="0" borderId="30" xfId="0" applyFont="1" applyBorder="1" applyAlignment="1">
      <alignment horizontal="center" vertical="center" wrapText="1"/>
    </xf>
    <xf numFmtId="0" fontId="90" fillId="0" borderId="30" xfId="0" applyFont="1" applyBorder="1" applyAlignment="1">
      <alignment horizontal="left" vertical="center" wrapText="1"/>
    </xf>
    <xf numFmtId="0" fontId="89" fillId="0" borderId="30" xfId="0" applyFont="1" applyBorder="1" applyAlignment="1">
      <alignment horizontal="center" vertical="center" wrapText="1"/>
    </xf>
    <xf numFmtId="0" fontId="90" fillId="0" borderId="51" xfId="0" applyFont="1" applyBorder="1" applyAlignment="1">
      <alignment horizontal="center" vertical="center" wrapText="1"/>
    </xf>
    <xf numFmtId="0" fontId="90" fillId="14" borderId="30" xfId="0" applyFont="1" applyFill="1" applyBorder="1" applyAlignment="1">
      <alignment horizontal="left" vertical="center" wrapText="1"/>
    </xf>
    <xf numFmtId="0" fontId="91" fillId="0" borderId="30" xfId="0" applyFont="1" applyBorder="1" applyAlignment="1">
      <alignment horizontal="center" vertical="center" wrapText="1"/>
    </xf>
    <xf numFmtId="0" fontId="87" fillId="0" borderId="30" xfId="0" applyFont="1" applyBorder="1" applyAlignment="1">
      <alignment horizontal="center" vertical="center" wrapText="1"/>
    </xf>
    <xf numFmtId="0" fontId="92" fillId="0" borderId="30" xfId="0" applyFont="1" applyBorder="1" applyAlignment="1">
      <alignment horizontal="center" vertical="center" wrapText="1"/>
    </xf>
    <xf numFmtId="0" fontId="93" fillId="14" borderId="30" xfId="0" applyFont="1" applyFill="1" applyBorder="1" applyAlignment="1">
      <alignment horizontal="left" vertical="center" wrapText="1"/>
    </xf>
    <xf numFmtId="0" fontId="94" fillId="0" borderId="30" xfId="0" applyFont="1" applyBorder="1" applyAlignment="1">
      <alignment horizontal="center" vertical="center" wrapText="1"/>
    </xf>
    <xf numFmtId="0" fontId="91" fillId="0" borderId="51" xfId="0" applyFont="1" applyBorder="1" applyAlignment="1">
      <alignment horizontal="center" vertical="center" wrapText="1"/>
    </xf>
    <xf numFmtId="0" fontId="91" fillId="14" borderId="30" xfId="0" applyFont="1" applyFill="1" applyBorder="1" applyAlignment="1">
      <alignment horizontal="left" vertical="center" wrapText="1"/>
    </xf>
    <xf numFmtId="0" fontId="0" fillId="0" borderId="51" xfId="0" applyBorder="1" applyAlignment="1">
      <alignment horizontal="center" vertical="center" wrapText="1"/>
    </xf>
    <xf numFmtId="0" fontId="91" fillId="2" borderId="30" xfId="0" applyFont="1" applyFill="1" applyBorder="1" applyAlignment="1">
      <alignment horizontal="center" vertical="center" wrapText="1"/>
    </xf>
    <xf numFmtId="0" fontId="93" fillId="2" borderId="30" xfId="0" applyFont="1" applyFill="1" applyBorder="1" applyAlignment="1">
      <alignment horizontal="left" vertical="center" wrapText="1"/>
    </xf>
    <xf numFmtId="0" fontId="96" fillId="2" borderId="30" xfId="0" applyFont="1" applyFill="1" applyBorder="1" applyAlignment="1">
      <alignment horizontal="center" vertical="center" wrapText="1"/>
    </xf>
    <xf numFmtId="0" fontId="93" fillId="2" borderId="30" xfId="0" applyFont="1" applyFill="1" applyBorder="1" applyAlignment="1">
      <alignment horizontal="center" vertical="center" wrapText="1"/>
    </xf>
    <xf numFmtId="0" fontId="93" fillId="2" borderId="51" xfId="0" applyFont="1" applyFill="1" applyBorder="1" applyAlignment="1">
      <alignment horizontal="center" vertical="center" wrapText="1"/>
    </xf>
    <xf numFmtId="0" fontId="86" fillId="17" borderId="30" xfId="0" applyFont="1" applyFill="1" applyBorder="1" applyAlignment="1">
      <alignment horizontal="center" vertical="center" wrapText="1"/>
    </xf>
    <xf numFmtId="0" fontId="0" fillId="17" borderId="30" xfId="0" applyFill="1" applyBorder="1" applyAlignment="1">
      <alignment horizontal="center" vertical="center" wrapText="1"/>
    </xf>
    <xf numFmtId="0" fontId="90" fillId="17" borderId="30" xfId="0" applyFont="1" applyFill="1" applyBorder="1" applyAlignment="1">
      <alignment horizontal="center" vertical="center" wrapText="1"/>
    </xf>
    <xf numFmtId="0" fontId="0" fillId="17" borderId="51" xfId="0" applyFill="1" applyBorder="1" applyAlignment="1">
      <alignment horizontal="center" vertical="center" wrapText="1"/>
    </xf>
    <xf numFmtId="0" fontId="90" fillId="0" borderId="51" xfId="0" applyFont="1" applyBorder="1" applyAlignment="1">
      <alignment horizontal="left" vertical="center" wrapText="1"/>
    </xf>
    <xf numFmtId="0" fontId="86" fillId="16" borderId="30" xfId="0" applyFont="1" applyFill="1" applyBorder="1" applyAlignment="1">
      <alignment horizontal="center" vertical="center" wrapText="1"/>
    </xf>
    <xf numFmtId="0" fontId="0" fillId="16" borderId="30" xfId="0" applyFill="1" applyBorder="1" applyAlignment="1">
      <alignment horizontal="center" vertical="center" wrapText="1"/>
    </xf>
    <xf numFmtId="0" fontId="0" fillId="16" borderId="51" xfId="0" applyFill="1" applyBorder="1" applyAlignment="1">
      <alignment horizontal="center" vertical="center" wrapText="1"/>
    </xf>
    <xf numFmtId="0" fontId="90" fillId="0" borderId="34" xfId="0" applyFont="1" applyBorder="1" applyAlignment="1">
      <alignment horizontal="center" vertical="center" wrapText="1"/>
    </xf>
    <xf numFmtId="0" fontId="89" fillId="0" borderId="34" xfId="0" applyFont="1" applyBorder="1" applyAlignment="1">
      <alignment vertical="center"/>
    </xf>
    <xf numFmtId="0" fontId="89" fillId="0" borderId="34" xfId="0" applyFont="1" applyBorder="1" applyAlignment="1">
      <alignment horizontal="center" vertical="center" wrapText="1"/>
    </xf>
    <xf numFmtId="0" fontId="89" fillId="0" borderId="51" xfId="0" applyFont="1" applyBorder="1" applyAlignment="1">
      <alignment horizontal="left" vertical="center" wrapText="1"/>
    </xf>
    <xf numFmtId="0" fontId="86" fillId="0" borderId="34" xfId="0" applyFont="1" applyBorder="1" applyAlignment="1">
      <alignment horizontal="center" vertical="center" wrapText="1"/>
    </xf>
    <xf numFmtId="0" fontId="93" fillId="0" borderId="30" xfId="0" applyFont="1" applyBorder="1" applyAlignment="1">
      <alignment horizontal="center" vertical="center" wrapText="1"/>
    </xf>
    <xf numFmtId="0" fontId="91" fillId="0" borderId="30" xfId="0" applyFont="1" applyBorder="1" applyAlignment="1">
      <alignment horizontal="left" vertical="center" wrapText="1"/>
    </xf>
    <xf numFmtId="0" fontId="97" fillId="0" borderId="51" xfId="0" applyFont="1" applyBorder="1" applyAlignment="1">
      <alignment horizontal="center" vertical="center" wrapText="1"/>
    </xf>
    <xf numFmtId="0" fontId="12" fillId="0" borderId="3" xfId="0" applyFont="1" applyBorder="1" applyAlignment="1">
      <alignment wrapText="1"/>
    </xf>
    <xf numFmtId="0" fontId="16" fillId="0" borderId="3" xfId="0" applyFont="1" applyBorder="1" applyAlignment="1">
      <alignment horizontal="left" vertical="center" wrapText="1"/>
    </xf>
    <xf numFmtId="0" fontId="16" fillId="0" borderId="91" xfId="0" applyFont="1" applyBorder="1" applyAlignment="1">
      <alignment horizontal="center"/>
    </xf>
    <xf numFmtId="0" fontId="16" fillId="0" borderId="91" xfId="0" applyFont="1" applyBorder="1" applyAlignment="1">
      <alignment vertical="center"/>
    </xf>
    <xf numFmtId="0" fontId="12" fillId="2" borderId="3" xfId="0" applyFont="1" applyFill="1" applyBorder="1" applyAlignment="1">
      <alignment wrapText="1"/>
    </xf>
    <xf numFmtId="0" fontId="16" fillId="0" borderId="3" xfId="0" applyFont="1" applyBorder="1" applyAlignment="1">
      <alignment vertical="center"/>
    </xf>
    <xf numFmtId="0" fontId="16" fillId="0" borderId="0" xfId="0" applyFont="1" applyAlignment="1">
      <alignment horizontal="center" vertical="center"/>
    </xf>
    <xf numFmtId="0" fontId="12" fillId="0" borderId="5" xfId="0" applyFont="1" applyBorder="1" applyAlignment="1">
      <alignment horizontal="left" vertical="center"/>
    </xf>
    <xf numFmtId="0" fontId="16" fillId="0" borderId="5" xfId="0" applyFont="1" applyBorder="1" applyAlignment="1">
      <alignment horizontal="left" vertical="center"/>
    </xf>
    <xf numFmtId="0" fontId="12" fillId="0" borderId="5" xfId="0" applyFont="1" applyBorder="1" applyAlignment="1">
      <alignment horizontal="center" vertical="center"/>
    </xf>
    <xf numFmtId="0" fontId="12" fillId="0" borderId="3" xfId="0" applyFont="1" applyBorder="1" applyAlignment="1">
      <alignment horizontal="left" vertical="center"/>
    </xf>
    <xf numFmtId="0" fontId="16" fillId="0" borderId="3" xfId="0" applyFont="1" applyBorder="1" applyAlignment="1">
      <alignment horizontal="left" vertical="center"/>
    </xf>
    <xf numFmtId="0" fontId="12" fillId="0" borderId="3" xfId="0" applyFont="1" applyBorder="1" applyAlignment="1">
      <alignment horizontal="center" vertical="center"/>
    </xf>
    <xf numFmtId="0" fontId="12" fillId="0" borderId="91" xfId="0" applyFont="1" applyBorder="1" applyAlignment="1">
      <alignment vertical="center"/>
    </xf>
    <xf numFmtId="0" fontId="15" fillId="0" borderId="3" xfId="0" applyFont="1" applyBorder="1" applyAlignment="1">
      <alignment horizontal="center" vertical="center" wrapText="1"/>
    </xf>
    <xf numFmtId="0" fontId="31" fillId="0" borderId="91" xfId="0" applyFont="1" applyBorder="1" applyAlignment="1">
      <alignment vertical="center"/>
    </xf>
    <xf numFmtId="0" fontId="16" fillId="4" borderId="3" xfId="0" applyFont="1" applyFill="1" applyBorder="1" applyAlignment="1">
      <alignment horizontal="left" vertical="center" wrapText="1"/>
    </xf>
    <xf numFmtId="0" fontId="16" fillId="4" borderId="3"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6" fillId="0" borderId="2" xfId="0" applyFont="1" applyBorder="1" applyAlignment="1">
      <alignment horizontal="center" vertical="center" wrapText="1"/>
    </xf>
    <xf numFmtId="0" fontId="12" fillId="0" borderId="93" xfId="0" applyFont="1" applyBorder="1" applyAlignment="1">
      <alignment vertical="center"/>
    </xf>
    <xf numFmtId="0" fontId="9" fillId="5" borderId="94" xfId="0" applyFont="1" applyFill="1" applyBorder="1" applyAlignment="1">
      <alignment vertical="center"/>
    </xf>
    <xf numFmtId="0" fontId="23" fillId="5" borderId="95" xfId="0" applyFont="1" applyFill="1" applyBorder="1" applyAlignment="1">
      <alignment horizontal="center" vertical="center" wrapText="1"/>
    </xf>
    <xf numFmtId="0" fontId="34" fillId="5" borderId="95" xfId="0" applyFont="1" applyFill="1" applyBorder="1" applyAlignment="1">
      <alignment horizontal="center" vertical="center" wrapText="1"/>
    </xf>
    <xf numFmtId="0" fontId="12" fillId="5" borderId="21" xfId="0" applyFont="1" applyFill="1" applyBorder="1" applyAlignment="1">
      <alignment vertical="center"/>
    </xf>
    <xf numFmtId="0" fontId="16" fillId="5" borderId="21" xfId="0" applyFont="1" applyFill="1" applyBorder="1" applyAlignment="1">
      <alignment vertical="center" wrapText="1"/>
    </xf>
    <xf numFmtId="0" fontId="12" fillId="5" borderId="21" xfId="0" applyFont="1" applyFill="1" applyBorder="1" applyAlignment="1">
      <alignment horizontal="center" vertical="center"/>
    </xf>
    <xf numFmtId="0" fontId="16" fillId="5" borderId="96" xfId="0" applyFont="1" applyFill="1" applyBorder="1" applyAlignment="1">
      <alignment horizontal="center" vertical="center" wrapText="1"/>
    </xf>
    <xf numFmtId="0" fontId="16" fillId="0" borderId="85" xfId="0" applyFont="1" applyBorder="1" applyAlignment="1">
      <alignment horizontal="center" vertical="center" wrapText="1"/>
    </xf>
    <xf numFmtId="0" fontId="12" fillId="0" borderId="17" xfId="0" applyFont="1" applyBorder="1" applyAlignment="1">
      <alignment wrapText="1"/>
    </xf>
    <xf numFmtId="0" fontId="16" fillId="0" borderId="17" xfId="0" applyFont="1" applyBorder="1" applyAlignment="1">
      <alignment horizontal="left" vertical="center" wrapText="1"/>
    </xf>
    <xf numFmtId="0" fontId="16" fillId="0" borderId="17" xfId="0" applyFont="1" applyBorder="1" applyAlignment="1">
      <alignment horizontal="center" vertical="center" wrapText="1"/>
    </xf>
    <xf numFmtId="0" fontId="12" fillId="0" borderId="17" xfId="0" applyFont="1" applyBorder="1" applyAlignment="1">
      <alignment horizontal="center" vertical="center" wrapText="1"/>
    </xf>
    <xf numFmtId="0" fontId="16" fillId="0" borderId="17" xfId="0" applyFont="1" applyBorder="1" applyAlignment="1">
      <alignment horizontal="center" vertical="center"/>
    </xf>
    <xf numFmtId="0" fontId="12" fillId="0" borderId="86" xfId="0" applyFont="1" applyBorder="1" applyAlignment="1">
      <alignment vertical="center"/>
    </xf>
    <xf numFmtId="0" fontId="16" fillId="0" borderId="98" xfId="0" applyFont="1" applyBorder="1" applyAlignment="1">
      <alignment horizontal="center" vertical="center" wrapText="1"/>
    </xf>
    <xf numFmtId="0" fontId="12" fillId="0" borderId="99" xfId="0" applyFont="1" applyBorder="1" applyAlignment="1">
      <alignment vertical="center"/>
    </xf>
    <xf numFmtId="0" fontId="12" fillId="0" borderId="5" xfId="0" applyFont="1" applyBorder="1" applyAlignment="1">
      <alignment wrapText="1"/>
    </xf>
    <xf numFmtId="0" fontId="16" fillId="0" borderId="5" xfId="0" applyFont="1" applyBorder="1" applyAlignment="1">
      <alignment horizontal="left" vertical="center" wrapText="1"/>
    </xf>
    <xf numFmtId="0" fontId="16" fillId="0" borderId="99" xfId="0" applyFont="1" applyBorder="1" applyAlignment="1">
      <alignment vertical="center"/>
    </xf>
    <xf numFmtId="0" fontId="104" fillId="0" borderId="99" xfId="0" applyFont="1" applyBorder="1" applyAlignment="1">
      <alignment vertical="center"/>
    </xf>
    <xf numFmtId="0" fontId="14" fillId="0" borderId="91" xfId="0" applyFont="1" applyBorder="1" applyAlignment="1">
      <alignment vertical="center"/>
    </xf>
    <xf numFmtId="0" fontId="37" fillId="0" borderId="91" xfId="0" applyFont="1" applyBorder="1" applyAlignment="1">
      <alignment vertical="center"/>
    </xf>
    <xf numFmtId="0" fontId="12" fillId="0" borderId="91" xfId="0" applyFont="1" applyBorder="1" applyAlignment="1">
      <alignment vertical="center" wrapText="1"/>
    </xf>
    <xf numFmtId="0" fontId="35" fillId="0" borderId="3" xfId="0" applyFont="1" applyBorder="1" applyAlignment="1">
      <alignment horizontal="center" vertical="center"/>
    </xf>
    <xf numFmtId="0" fontId="18" fillId="0" borderId="91" xfId="0" applyFont="1" applyBorder="1" applyAlignment="1">
      <alignment vertical="center"/>
    </xf>
    <xf numFmtId="0" fontId="35" fillId="0" borderId="98" xfId="0" applyFont="1" applyBorder="1" applyAlignment="1">
      <alignment horizontal="center" vertical="center" wrapText="1"/>
    </xf>
    <xf numFmtId="0" fontId="18" fillId="0" borderId="3" xfId="2" applyFont="1" applyBorder="1" applyAlignment="1">
      <alignment vertical="center" shrinkToFit="1"/>
    </xf>
    <xf numFmtId="0" fontId="35" fillId="0" borderId="3" xfId="0" applyFont="1" applyBorder="1" applyAlignment="1">
      <alignment vertical="center"/>
    </xf>
    <xf numFmtId="0" fontId="35" fillId="0" borderId="3" xfId="2" applyFont="1" applyBorder="1" applyAlignment="1">
      <alignment horizontal="center" vertical="center" wrapText="1"/>
    </xf>
    <xf numFmtId="0" fontId="18" fillId="0" borderId="3" xfId="2" applyFont="1" applyBorder="1" applyAlignment="1">
      <alignment horizontal="center" vertical="center" wrapText="1"/>
    </xf>
    <xf numFmtId="0" fontId="18" fillId="0" borderId="99" xfId="0" applyFont="1" applyBorder="1" applyAlignment="1">
      <alignment vertical="center"/>
    </xf>
    <xf numFmtId="0" fontId="35" fillId="0" borderId="3" xfId="0" applyFont="1" applyBorder="1" applyAlignment="1">
      <alignment horizontal="center" vertical="center" wrapText="1"/>
    </xf>
    <xf numFmtId="0" fontId="18" fillId="0" borderId="3" xfId="0" applyFont="1" applyBorder="1" applyAlignment="1">
      <alignment vertical="center"/>
    </xf>
    <xf numFmtId="0" fontId="18" fillId="0" borderId="3" xfId="2" applyFont="1" applyBorder="1" applyAlignment="1">
      <alignment vertical="center" wrapText="1"/>
    </xf>
    <xf numFmtId="0" fontId="12" fillId="0" borderId="3" xfId="0" applyFont="1" applyBorder="1" applyAlignment="1">
      <alignment horizontal="left" vertical="center" wrapText="1"/>
    </xf>
    <xf numFmtId="0" fontId="40" fillId="0" borderId="91" xfId="0" applyFont="1" applyBorder="1" applyAlignment="1">
      <alignment vertical="center"/>
    </xf>
    <xf numFmtId="0" fontId="12" fillId="4" borderId="3" xfId="0" applyFont="1" applyFill="1" applyBorder="1" applyAlignment="1">
      <alignment vertical="center" wrapText="1"/>
    </xf>
    <xf numFmtId="0" fontId="16" fillId="0" borderId="2" xfId="2" applyFont="1" applyBorder="1" applyAlignment="1">
      <alignment horizontal="center" vertical="center" wrapText="1"/>
    </xf>
    <xf numFmtId="0" fontId="16" fillId="0" borderId="2" xfId="0" applyFont="1" applyBorder="1" applyAlignment="1">
      <alignment horizontal="left" vertical="center" shrinkToFit="1"/>
    </xf>
    <xf numFmtId="0" fontId="16" fillId="0" borderId="2" xfId="0" applyFont="1" applyBorder="1" applyAlignment="1">
      <alignment horizontal="left" vertical="center" wrapText="1"/>
    </xf>
    <xf numFmtId="0" fontId="35" fillId="0" borderId="2" xfId="2" applyFont="1" applyBorder="1" applyAlignment="1">
      <alignment horizontal="center" vertical="center" wrapText="1"/>
    </xf>
    <xf numFmtId="0" fontId="38" fillId="5" borderId="21" xfId="0" applyFont="1" applyFill="1" applyBorder="1" applyAlignment="1">
      <alignment horizontal="center" vertical="center" wrapText="1"/>
    </xf>
    <xf numFmtId="0" fontId="9" fillId="5" borderId="21" xfId="0" applyFont="1" applyFill="1" applyBorder="1" applyAlignment="1">
      <alignment vertical="center"/>
    </xf>
    <xf numFmtId="0" fontId="15" fillId="5" borderId="21" xfId="0" applyFont="1" applyFill="1" applyBorder="1" applyAlignment="1">
      <alignment vertical="center" wrapText="1"/>
    </xf>
    <xf numFmtId="0" fontId="9" fillId="5" borderId="21" xfId="0" applyFont="1" applyFill="1" applyBorder="1" applyAlignment="1">
      <alignment horizontal="center" vertical="center"/>
    </xf>
    <xf numFmtId="0" fontId="15" fillId="5" borderId="96" xfId="0" applyFont="1" applyFill="1" applyBorder="1" applyAlignment="1">
      <alignment horizontal="center" vertical="center"/>
    </xf>
    <xf numFmtId="0" fontId="18" fillId="0" borderId="3" xfId="0" applyFont="1" applyBorder="1" applyAlignment="1">
      <alignment wrapText="1"/>
    </xf>
    <xf numFmtId="0" fontId="35" fillId="0" borderId="3" xfId="0" applyFont="1" applyBorder="1" applyAlignment="1">
      <alignment horizontal="left" vertical="center" wrapText="1"/>
    </xf>
    <xf numFmtId="0" fontId="18" fillId="0" borderId="3" xfId="0" applyFont="1" applyBorder="1" applyAlignment="1">
      <alignment horizontal="center" vertical="center" wrapText="1"/>
    </xf>
    <xf numFmtId="0" fontId="108" fillId="0" borderId="3" xfId="0" applyFont="1" applyBorder="1" applyAlignment="1">
      <alignment horizontal="left" vertical="center" wrapText="1"/>
    </xf>
    <xf numFmtId="0" fontId="18" fillId="0" borderId="91" xfId="0" applyFont="1" applyBorder="1" applyAlignment="1">
      <alignment vertical="center" wrapText="1"/>
    </xf>
    <xf numFmtId="0" fontId="35" fillId="0" borderId="3" xfId="0" applyFont="1" applyBorder="1" applyAlignment="1">
      <alignment horizontal="left" vertical="center"/>
    </xf>
    <xf numFmtId="0" fontId="109" fillId="0" borderId="3" xfId="0" applyFont="1" applyBorder="1" applyAlignment="1">
      <alignment horizontal="left" vertical="center"/>
    </xf>
    <xf numFmtId="0" fontId="35" fillId="0" borderId="2" xfId="0" applyFont="1" applyBorder="1" applyAlignment="1">
      <alignment horizontal="center" vertical="center"/>
    </xf>
    <xf numFmtId="0" fontId="35" fillId="0" borderId="2" xfId="0" applyFont="1" applyBorder="1" applyAlignment="1">
      <alignment horizontal="center" vertical="center" wrapText="1"/>
    </xf>
    <xf numFmtId="0" fontId="110" fillId="0" borderId="91" xfId="0" applyFont="1" applyBorder="1" applyAlignment="1">
      <alignment vertical="center"/>
    </xf>
    <xf numFmtId="0" fontId="111" fillId="0" borderId="0" xfId="0" applyFont="1" applyAlignment="1">
      <alignment vertical="center"/>
    </xf>
    <xf numFmtId="0" fontId="112" fillId="0" borderId="0" xfId="0" applyFont="1" applyAlignment="1">
      <alignment horizontal="center" vertical="center"/>
    </xf>
    <xf numFmtId="0" fontId="111" fillId="0" borderId="3" xfId="0" applyFont="1" applyBorder="1" applyAlignment="1">
      <alignment horizontal="center" vertical="center"/>
    </xf>
    <xf numFmtId="0" fontId="111" fillId="0" borderId="3" xfId="0" applyFont="1" applyBorder="1" applyAlignment="1">
      <alignment horizontal="center" vertical="center" wrapText="1"/>
    </xf>
    <xf numFmtId="0" fontId="111" fillId="0" borderId="3" xfId="0" applyFont="1" applyBorder="1" applyAlignment="1">
      <alignment vertical="center" wrapText="1"/>
    </xf>
    <xf numFmtId="0" fontId="111" fillId="0" borderId="3" xfId="0" applyFont="1" applyBorder="1" applyAlignment="1">
      <alignment horizontal="left" vertical="center" wrapText="1"/>
    </xf>
    <xf numFmtId="0" fontId="111" fillId="4" borderId="3" xfId="0" applyFont="1" applyFill="1" applyBorder="1" applyAlignment="1">
      <alignment vertical="center" wrapText="1"/>
    </xf>
    <xf numFmtId="0" fontId="111" fillId="4" borderId="3" xfId="0" applyFont="1" applyFill="1" applyBorder="1" applyAlignment="1">
      <alignment horizontal="center" vertical="center" wrapText="1"/>
    </xf>
    <xf numFmtId="0" fontId="114" fillId="0" borderId="3" xfId="0" applyFont="1" applyBorder="1" applyAlignment="1">
      <alignment horizontal="center" vertical="center" wrapText="1"/>
    </xf>
    <xf numFmtId="0" fontId="114" fillId="0" borderId="3" xfId="0" applyFont="1" applyBorder="1" applyAlignment="1">
      <alignment vertical="center" wrapText="1"/>
    </xf>
    <xf numFmtId="0" fontId="114" fillId="4" borderId="3" xfId="0" applyFont="1" applyFill="1" applyBorder="1" applyAlignment="1">
      <alignment vertical="center" wrapText="1"/>
    </xf>
    <xf numFmtId="0" fontId="114" fillId="4" borderId="3" xfId="0" applyFont="1" applyFill="1" applyBorder="1" applyAlignment="1">
      <alignment horizontal="center" vertical="center" wrapText="1"/>
    </xf>
    <xf numFmtId="0" fontId="115" fillId="0" borderId="3" xfId="0" applyFont="1" applyBorder="1" applyAlignment="1">
      <alignment horizontal="center" vertical="center" wrapText="1"/>
    </xf>
    <xf numFmtId="0" fontId="115" fillId="0" borderId="3" xfId="0" applyFont="1" applyBorder="1" applyAlignment="1">
      <alignment vertical="center" wrapText="1"/>
    </xf>
    <xf numFmtId="0" fontId="118" fillId="0" borderId="3" xfId="0" applyFont="1" applyBorder="1" applyAlignment="1">
      <alignment horizontal="center" vertical="center" wrapText="1"/>
    </xf>
    <xf numFmtId="0" fontId="111" fillId="5" borderId="3" xfId="0" applyFont="1" applyFill="1" applyBorder="1" applyAlignment="1">
      <alignment vertical="center" wrapText="1"/>
    </xf>
    <xf numFmtId="0" fontId="111" fillId="5" borderId="3" xfId="0" applyFont="1" applyFill="1" applyBorder="1" applyAlignment="1">
      <alignment horizontal="center" vertical="center" wrapText="1"/>
    </xf>
    <xf numFmtId="0" fontId="119" fillId="0" borderId="3" xfId="0" applyFont="1" applyBorder="1" applyAlignment="1">
      <alignment horizontal="center" vertical="center" wrapText="1"/>
    </xf>
    <xf numFmtId="0" fontId="114" fillId="0" borderId="3" xfId="0" quotePrefix="1" applyFont="1" applyBorder="1" applyAlignment="1">
      <alignment vertical="center" wrapText="1"/>
    </xf>
    <xf numFmtId="0" fontId="115" fillId="4" borderId="3" xfId="0" applyFont="1" applyFill="1" applyBorder="1" applyAlignment="1">
      <alignment vertical="center" wrapText="1"/>
    </xf>
    <xf numFmtId="0" fontId="118" fillId="0" borderId="3" xfId="0" applyFont="1" applyBorder="1" applyAlignment="1">
      <alignment vertical="center" wrapText="1"/>
    </xf>
    <xf numFmtId="0" fontId="118" fillId="4" borderId="3" xfId="0" applyFont="1" applyFill="1" applyBorder="1" applyAlignment="1">
      <alignment horizontal="center" vertical="center" wrapText="1"/>
    </xf>
    <xf numFmtId="0" fontId="111" fillId="0" borderId="0" xfId="0" applyFont="1" applyAlignment="1">
      <alignment horizontal="center" vertical="center" wrapText="1"/>
    </xf>
    <xf numFmtId="0" fontId="111" fillId="0" borderId="0" xfId="0" applyFont="1" applyAlignment="1">
      <alignment vertical="center" wrapText="1"/>
    </xf>
    <xf numFmtId="0" fontId="111" fillId="0" borderId="0" xfId="0" applyFont="1" applyAlignment="1">
      <alignment horizontal="center" vertical="center"/>
    </xf>
    <xf numFmtId="0" fontId="82" fillId="0" borderId="3" xfId="0" applyFont="1" applyBorder="1" applyAlignment="1">
      <alignment horizontal="center" vertical="center" wrapText="1"/>
    </xf>
    <xf numFmtId="0" fontId="82" fillId="0" borderId="3" xfId="0" applyFont="1" applyBorder="1" applyAlignment="1">
      <alignment vertical="center" wrapText="1"/>
    </xf>
    <xf numFmtId="0" fontId="119" fillId="0" borderId="3" xfId="0" applyFont="1" applyBorder="1" applyAlignment="1">
      <alignment vertical="center" wrapText="1"/>
    </xf>
    <xf numFmtId="0" fontId="119" fillId="4" borderId="3" xfId="0" applyFont="1" applyFill="1" applyBorder="1" applyAlignment="1">
      <alignment horizontal="center" vertical="center" wrapText="1"/>
    </xf>
    <xf numFmtId="0" fontId="82" fillId="0" borderId="10" xfId="0" applyFont="1" applyBorder="1" applyAlignment="1">
      <alignment vertical="center" wrapText="1"/>
    </xf>
    <xf numFmtId="0" fontId="121" fillId="0" borderId="0" xfId="0" applyFont="1" applyAlignment="1">
      <alignment horizontal="center" vertical="center"/>
    </xf>
    <xf numFmtId="49" fontId="111" fillId="0" borderId="3" xfId="0" applyNumberFormat="1" applyFont="1" applyBorder="1" applyAlignment="1">
      <alignment vertical="center"/>
    </xf>
    <xf numFmtId="0" fontId="114" fillId="0" borderId="3" xfId="0" applyFont="1" applyBorder="1" applyAlignment="1">
      <alignment horizontal="center" vertical="center"/>
    </xf>
    <xf numFmtId="0" fontId="111" fillId="0" borderId="3" xfId="0" applyFont="1" applyBorder="1" applyAlignment="1">
      <alignment vertical="center"/>
    </xf>
    <xf numFmtId="0" fontId="111" fillId="0" borderId="3" xfId="0" applyFont="1" applyBorder="1" applyAlignment="1">
      <alignment horizontal="left" vertical="center"/>
    </xf>
    <xf numFmtId="0" fontId="114" fillId="0" borderId="3" xfId="0" applyFont="1" applyBorder="1" applyAlignment="1">
      <alignment vertical="center"/>
    </xf>
    <xf numFmtId="0" fontId="6" fillId="0" borderId="3" xfId="0" applyFont="1" applyBorder="1" applyAlignment="1">
      <alignment vertical="center"/>
    </xf>
    <xf numFmtId="0" fontId="123" fillId="0" borderId="3" xfId="0" applyFont="1" applyBorder="1" applyAlignment="1">
      <alignment horizontal="center" vertical="center"/>
    </xf>
    <xf numFmtId="0" fontId="111" fillId="5" borderId="3" xfId="0" applyFont="1" applyFill="1" applyBorder="1" applyAlignment="1">
      <alignment vertical="center"/>
    </xf>
    <xf numFmtId="0" fontId="114" fillId="5" borderId="3" xfId="0" applyFont="1" applyFill="1" applyBorder="1" applyAlignment="1">
      <alignment horizontal="center" vertical="center" wrapText="1"/>
    </xf>
    <xf numFmtId="0" fontId="111" fillId="5" borderId="3" xfId="0" applyFont="1" applyFill="1" applyBorder="1" applyAlignment="1">
      <alignment horizontal="center" vertical="center"/>
    </xf>
    <xf numFmtId="0" fontId="15" fillId="5" borderId="3" xfId="0" applyFont="1" applyFill="1" applyBorder="1" applyAlignment="1">
      <alignment horizontal="center" vertical="center" wrapText="1"/>
    </xf>
    <xf numFmtId="0" fontId="115" fillId="0" borderId="3" xfId="0" applyFont="1" applyBorder="1" applyAlignment="1">
      <alignment vertical="center"/>
    </xf>
    <xf numFmtId="0" fontId="85" fillId="0" borderId="3" xfId="0" applyFont="1" applyBorder="1" applyAlignment="1">
      <alignment vertical="center"/>
    </xf>
    <xf numFmtId="0" fontId="118" fillId="0" borderId="3" xfId="0" applyFont="1" applyBorder="1" applyAlignment="1">
      <alignment horizontal="center" vertical="center"/>
    </xf>
    <xf numFmtId="0" fontId="14" fillId="0" borderId="5" xfId="0" applyFont="1" applyBorder="1" applyAlignment="1">
      <alignment horizontal="left" vertical="center" wrapText="1"/>
    </xf>
    <xf numFmtId="0" fontId="12" fillId="0" borderId="8" xfId="0" applyFont="1" applyBorder="1" applyAlignment="1">
      <alignment horizontal="center" vertical="center"/>
    </xf>
    <xf numFmtId="0" fontId="16" fillId="0" borderId="10" xfId="0" applyFont="1" applyBorder="1" applyAlignment="1">
      <alignment horizontal="center" vertical="center" wrapText="1"/>
    </xf>
    <xf numFmtId="0" fontId="16" fillId="0" borderId="3" xfId="0" applyFont="1" applyBorder="1" applyAlignment="1">
      <alignment vertical="top" wrapText="1"/>
    </xf>
    <xf numFmtId="0" fontId="16" fillId="0" borderId="3" xfId="0" applyFont="1" applyBorder="1" applyAlignment="1">
      <alignment horizontal="center"/>
    </xf>
    <xf numFmtId="0" fontId="12" fillId="0" borderId="3" xfId="0" applyFont="1" applyBorder="1" applyAlignment="1">
      <alignment horizontal="center"/>
    </xf>
    <xf numFmtId="0" fontId="16" fillId="0" borderId="91" xfId="0" applyFont="1" applyBorder="1" applyAlignment="1">
      <alignment horizontal="left" vertical="center"/>
    </xf>
    <xf numFmtId="0" fontId="16" fillId="0" borderId="3" xfId="0" applyFont="1" applyBorder="1" applyAlignment="1">
      <alignment vertical="center" wrapText="1"/>
    </xf>
    <xf numFmtId="0" fontId="12" fillId="5" borderId="87" xfId="0" applyFont="1" applyFill="1" applyBorder="1" applyAlignment="1">
      <alignment vertical="center"/>
    </xf>
    <xf numFmtId="0" fontId="16" fillId="5" borderId="8" xfId="0" applyFont="1" applyFill="1" applyBorder="1" applyAlignment="1">
      <alignment horizontal="center" vertical="center" wrapText="1"/>
    </xf>
    <xf numFmtId="0" fontId="16" fillId="5" borderId="8" xfId="0" applyFont="1" applyFill="1" applyBorder="1" applyAlignment="1">
      <alignment vertical="center"/>
    </xf>
    <xf numFmtId="0" fontId="16" fillId="5" borderId="8" xfId="0" applyFont="1" applyFill="1" applyBorder="1" applyAlignment="1">
      <alignment vertical="center" wrapText="1"/>
    </xf>
    <xf numFmtId="0" fontId="16" fillId="5" borderId="8" xfId="0" applyFont="1" applyFill="1" applyBorder="1" applyAlignment="1">
      <alignment horizontal="center" vertical="center"/>
    </xf>
    <xf numFmtId="0" fontId="16" fillId="5" borderId="88" xfId="0" applyFont="1" applyFill="1" applyBorder="1" applyAlignment="1">
      <alignment horizontal="center" vertical="center" wrapText="1"/>
    </xf>
    <xf numFmtId="0" fontId="12" fillId="0" borderId="91" xfId="0" applyFont="1" applyBorder="1" applyAlignment="1">
      <alignment horizontal="left" vertical="center" wrapText="1"/>
    </xf>
    <xf numFmtId="0" fontId="12" fillId="0" borderId="3" xfId="0" applyFont="1" applyBorder="1" applyAlignment="1">
      <alignment vertical="center" wrapText="1" shrinkToFit="1"/>
    </xf>
    <xf numFmtId="0" fontId="16" fillId="0" borderId="3" xfId="0" applyFont="1" applyBorder="1" applyAlignment="1">
      <alignment vertical="center" shrinkToFit="1"/>
    </xf>
    <xf numFmtId="0" fontId="12" fillId="0" borderId="5" xfId="0" applyFont="1" applyBorder="1" applyAlignment="1">
      <alignment horizontal="center"/>
    </xf>
    <xf numFmtId="0" fontId="124" fillId="0" borderId="3" xfId="0" applyFont="1" applyBorder="1" applyAlignment="1">
      <alignment horizontal="center" vertical="center" wrapText="1"/>
    </xf>
    <xf numFmtId="0" fontId="0" fillId="0" borderId="91" xfId="0" applyBorder="1" applyAlignment="1">
      <alignment horizontal="left" vertical="center" wrapText="1"/>
    </xf>
    <xf numFmtId="0" fontId="12" fillId="0" borderId="1" xfId="0" applyFont="1" applyBorder="1" applyAlignment="1">
      <alignment wrapText="1"/>
    </xf>
    <xf numFmtId="0" fontId="43" fillId="0" borderId="0" xfId="0" applyFont="1" applyAlignment="1">
      <alignment vertical="center"/>
    </xf>
    <xf numFmtId="0" fontId="16" fillId="0" borderId="1" xfId="0" applyFont="1" applyBorder="1" applyAlignment="1">
      <alignment horizontal="center"/>
    </xf>
    <xf numFmtId="0" fontId="12" fillId="0" borderId="3" xfId="0" applyFont="1" applyBorder="1" applyAlignment="1">
      <alignment wrapText="1" shrinkToFit="1"/>
    </xf>
    <xf numFmtId="0" fontId="16" fillId="0" borderId="3" xfId="0" applyFont="1" applyBorder="1" applyAlignment="1">
      <alignment shrinkToFit="1"/>
    </xf>
    <xf numFmtId="0" fontId="12" fillId="0" borderId="99" xfId="0" applyFont="1" applyBorder="1" applyAlignment="1">
      <alignment horizontal="left" vertical="center" wrapText="1"/>
    </xf>
    <xf numFmtId="0" fontId="16" fillId="0" borderId="3" xfId="0" applyFont="1" applyBorder="1" applyAlignment="1">
      <alignment vertical="top"/>
    </xf>
    <xf numFmtId="0" fontId="12" fillId="0" borderId="3" xfId="0" applyFont="1" applyBorder="1" applyAlignment="1">
      <alignment shrinkToFit="1"/>
    </xf>
    <xf numFmtId="0" fontId="16" fillId="0" borderId="5" xfId="0" applyFont="1" applyBorder="1" applyAlignment="1">
      <alignment vertical="center"/>
    </xf>
    <xf numFmtId="0" fontId="16" fillId="0" borderId="5" xfId="0" applyFont="1" applyBorder="1" applyAlignment="1">
      <alignment horizontal="center"/>
    </xf>
    <xf numFmtId="0" fontId="12" fillId="0" borderId="4" xfId="0" applyFont="1" applyBorder="1" applyAlignment="1">
      <alignment horizontal="left" vertical="center" wrapText="1"/>
    </xf>
    <xf numFmtId="0" fontId="12" fillId="5" borderId="94" xfId="0" applyFont="1" applyFill="1" applyBorder="1" applyAlignment="1">
      <alignment vertical="center"/>
    </xf>
    <xf numFmtId="0" fontId="16" fillId="5" borderId="21" xfId="0" applyFont="1" applyFill="1" applyBorder="1" applyAlignment="1">
      <alignment horizontal="center" vertical="center" wrapText="1"/>
    </xf>
    <xf numFmtId="0" fontId="16" fillId="5" borderId="21" xfId="0" applyFont="1" applyFill="1" applyBorder="1" applyAlignment="1">
      <alignment vertical="center"/>
    </xf>
    <xf numFmtId="0" fontId="16" fillId="5" borderId="96" xfId="0" applyFont="1" applyFill="1" applyBorder="1" applyAlignment="1">
      <alignment horizontal="center" vertical="center"/>
    </xf>
    <xf numFmtId="0" fontId="20" fillId="0" borderId="0" xfId="2">
      <alignment vertical="center"/>
    </xf>
    <xf numFmtId="0" fontId="16" fillId="0" borderId="0" xfId="2" applyFont="1" applyAlignment="1">
      <alignment horizontal="right" vertical="center"/>
    </xf>
    <xf numFmtId="0" fontId="12" fillId="0" borderId="0" xfId="2" applyFont="1" applyAlignment="1">
      <alignment horizontal="right" vertical="center"/>
    </xf>
    <xf numFmtId="0" fontId="15" fillId="0" borderId="0" xfId="2" applyFont="1" applyAlignment="1">
      <alignment horizontal="right" vertical="center"/>
    </xf>
    <xf numFmtId="0" fontId="43" fillId="0" borderId="0" xfId="2" applyFont="1">
      <alignment vertical="center"/>
    </xf>
    <xf numFmtId="0" fontId="42" fillId="0" borderId="0" xfId="2" applyFont="1">
      <alignment vertical="center"/>
    </xf>
    <xf numFmtId="0" fontId="15" fillId="0" borderId="0" xfId="2" applyFont="1">
      <alignment vertical="center"/>
    </xf>
    <xf numFmtId="0" fontId="9" fillId="0" borderId="0" xfId="2" applyFont="1" applyAlignment="1">
      <alignment vertical="center" wrapText="1"/>
    </xf>
    <xf numFmtId="0" fontId="9" fillId="0" borderId="8" xfId="2" applyFont="1" applyBorder="1" applyAlignment="1">
      <alignment horizontal="center" vertical="center"/>
    </xf>
    <xf numFmtId="0" fontId="15" fillId="0" borderId="3" xfId="2" applyFont="1" applyBorder="1" applyAlignment="1">
      <alignment horizontal="center" vertical="center" wrapText="1"/>
    </xf>
    <xf numFmtId="0" fontId="12" fillId="0" borderId="3" xfId="2" applyFont="1" applyBorder="1" applyAlignment="1">
      <alignment wrapText="1"/>
    </xf>
    <xf numFmtId="0" fontId="16" fillId="0" borderId="3" xfId="2" applyFont="1" applyBorder="1" applyAlignment="1">
      <alignment vertical="top" wrapText="1"/>
    </xf>
    <xf numFmtId="0" fontId="16" fillId="0" borderId="3" xfId="2" applyFont="1" applyBorder="1" applyAlignment="1">
      <alignment horizontal="center"/>
    </xf>
    <xf numFmtId="0" fontId="12" fillId="0" borderId="3" xfId="2" applyFont="1" applyBorder="1" applyAlignment="1">
      <alignment horizontal="center"/>
    </xf>
    <xf numFmtId="0" fontId="15" fillId="0" borderId="91" xfId="2" applyFont="1" applyBorder="1" applyAlignment="1">
      <alignment horizontal="left" vertical="center"/>
    </xf>
    <xf numFmtId="0" fontId="9" fillId="5" borderId="87" xfId="2" applyFont="1" applyFill="1" applyBorder="1">
      <alignment vertical="center"/>
    </xf>
    <xf numFmtId="0" fontId="15" fillId="5" borderId="8" xfId="2" applyFont="1" applyFill="1" applyBorder="1" applyAlignment="1">
      <alignment horizontal="center" vertical="center" wrapText="1"/>
    </xf>
    <xf numFmtId="0" fontId="15" fillId="5" borderId="8" xfId="2" applyFont="1" applyFill="1" applyBorder="1">
      <alignment vertical="center"/>
    </xf>
    <xf numFmtId="0" fontId="15" fillId="5" borderId="8" xfId="2" applyFont="1" applyFill="1" applyBorder="1" applyAlignment="1">
      <alignment vertical="center" wrapText="1"/>
    </xf>
    <xf numFmtId="0" fontId="15" fillId="5" borderId="8" xfId="2" applyFont="1" applyFill="1" applyBorder="1" applyAlignment="1">
      <alignment horizontal="center" vertical="center"/>
    </xf>
    <xf numFmtId="0" fontId="15" fillId="5" borderId="88" xfId="2" applyFont="1" applyFill="1" applyBorder="1" applyAlignment="1">
      <alignment horizontal="center" vertical="center" wrapText="1"/>
    </xf>
    <xf numFmtId="0" fontId="18" fillId="0" borderId="3" xfId="2" applyFont="1" applyBorder="1" applyAlignment="1">
      <alignment wrapText="1"/>
    </xf>
    <xf numFmtId="0" fontId="35" fillId="0" borderId="3" xfId="2" applyFont="1" applyBorder="1" applyAlignment="1">
      <alignment vertical="top" wrapText="1"/>
    </xf>
    <xf numFmtId="0" fontId="35" fillId="0" borderId="3" xfId="2" applyFont="1" applyBorder="1" applyAlignment="1">
      <alignment horizontal="center"/>
    </xf>
    <xf numFmtId="0" fontId="18" fillId="0" borderId="5" xfId="2" applyFont="1" applyBorder="1" applyAlignment="1">
      <alignment horizontal="center"/>
    </xf>
    <xf numFmtId="0" fontId="35" fillId="0" borderId="3" xfId="2" applyFont="1" applyBorder="1" applyAlignment="1">
      <alignment horizontal="center" vertical="center"/>
    </xf>
    <xf numFmtId="0" fontId="31" fillId="0" borderId="3" xfId="2" applyFont="1" applyBorder="1" applyAlignment="1">
      <alignment horizontal="center" vertical="center"/>
    </xf>
    <xf numFmtId="0" fontId="12" fillId="0" borderId="5" xfId="2" applyFont="1" applyBorder="1" applyAlignment="1">
      <alignment horizontal="center"/>
    </xf>
    <xf numFmtId="0" fontId="15" fillId="0" borderId="3" xfId="2" applyFont="1" applyBorder="1" applyAlignment="1">
      <alignment horizontal="center" vertical="center"/>
    </xf>
    <xf numFmtId="0" fontId="15" fillId="0" borderId="5" xfId="2" applyFont="1" applyBorder="1" applyAlignment="1">
      <alignment horizontal="center" vertical="center" wrapText="1"/>
    </xf>
    <xf numFmtId="0" fontId="12" fillId="0" borderId="5" xfId="2" applyFont="1" applyBorder="1" applyAlignment="1">
      <alignment wrapText="1"/>
    </xf>
    <xf numFmtId="0" fontId="16" fillId="0" borderId="5" xfId="2" applyFont="1" applyBorder="1" applyAlignment="1">
      <alignment vertical="top" wrapText="1"/>
    </xf>
    <xf numFmtId="0" fontId="16" fillId="0" borderId="5" xfId="2" applyFont="1" applyBorder="1" applyAlignment="1">
      <alignment horizontal="center"/>
    </xf>
    <xf numFmtId="0" fontId="21" fillId="0" borderId="99" xfId="2" applyFont="1" applyBorder="1">
      <alignment vertical="center"/>
    </xf>
    <xf numFmtId="0" fontId="12" fillId="0" borderId="91" xfId="2" applyFont="1" applyBorder="1">
      <alignment vertical="center"/>
    </xf>
    <xf numFmtId="0" fontId="16" fillId="0" borderId="3" xfId="2" applyFont="1" applyBorder="1" applyAlignment="1">
      <alignment wrapText="1"/>
    </xf>
    <xf numFmtId="0" fontId="16" fillId="0" borderId="3" xfId="2" applyFont="1" applyBorder="1">
      <alignment vertical="center"/>
    </xf>
    <xf numFmtId="0" fontId="15" fillId="0" borderId="3" xfId="2" applyFont="1" applyBorder="1">
      <alignment vertical="center"/>
    </xf>
    <xf numFmtId="0" fontId="15" fillId="0" borderId="91" xfId="2" applyFont="1" applyBorder="1">
      <alignment vertical="center"/>
    </xf>
    <xf numFmtId="0" fontId="35" fillId="0" borderId="3" xfId="2" applyFont="1" applyBorder="1">
      <alignment vertical="center"/>
    </xf>
    <xf numFmtId="0" fontId="18" fillId="0" borderId="3" xfId="2" applyFont="1" applyBorder="1" applyAlignment="1">
      <alignment horizontal="center"/>
    </xf>
    <xf numFmtId="0" fontId="18" fillId="0" borderId="91" xfId="2" applyFont="1" applyBorder="1">
      <alignment vertical="center"/>
    </xf>
    <xf numFmtId="0" fontId="15" fillId="0" borderId="3" xfId="2" applyFont="1" applyBorder="1" applyAlignment="1">
      <alignment wrapText="1"/>
    </xf>
    <xf numFmtId="0" fontId="15" fillId="0" borderId="91" xfId="2" applyFont="1" applyBorder="1" applyAlignment="1">
      <alignment horizontal="center" vertical="center"/>
    </xf>
    <xf numFmtId="0" fontId="16" fillId="0" borderId="3" xfId="2" applyFont="1" applyBorder="1" applyAlignment="1">
      <alignment horizontal="center" vertical="center" wrapText="1"/>
    </xf>
    <xf numFmtId="0" fontId="12" fillId="0" borderId="3" xfId="2" applyFont="1" applyBorder="1" applyAlignment="1">
      <alignment shrinkToFit="1"/>
    </xf>
    <xf numFmtId="0" fontId="15" fillId="0" borderId="3" xfId="2" applyFont="1" applyBorder="1" applyAlignment="1">
      <alignment shrinkToFit="1"/>
    </xf>
    <xf numFmtId="0" fontId="21" fillId="0" borderId="91" xfId="2" applyFont="1" applyBorder="1">
      <alignment vertical="center"/>
    </xf>
    <xf numFmtId="0" fontId="16" fillId="0" borderId="3" xfId="2" applyFont="1" applyBorder="1" applyAlignment="1">
      <alignment vertical="top"/>
    </xf>
    <xf numFmtId="0" fontId="12" fillId="0" borderId="3" xfId="2" applyFont="1" applyBorder="1" applyAlignment="1">
      <alignment wrapText="1" shrinkToFit="1"/>
    </xf>
    <xf numFmtId="0" fontId="16" fillId="0" borderId="3" xfId="2" applyFont="1" applyBorder="1" applyAlignment="1">
      <alignment shrinkToFit="1"/>
    </xf>
    <xf numFmtId="0" fontId="12" fillId="0" borderId="3" xfId="2" applyFont="1" applyBorder="1" applyAlignment="1">
      <alignment horizontal="center" vertical="center"/>
    </xf>
    <xf numFmtId="0" fontId="16" fillId="0" borderId="3" xfId="2" applyFont="1" applyBorder="1" applyAlignment="1">
      <alignment horizontal="center" vertical="center"/>
    </xf>
    <xf numFmtId="0" fontId="21" fillId="0" borderId="91" xfId="2" applyFont="1" applyBorder="1" applyAlignment="1">
      <alignment horizontal="left" vertical="center"/>
    </xf>
    <xf numFmtId="0" fontId="12" fillId="0" borderId="3" xfId="2" applyFont="1" applyBorder="1" applyAlignment="1">
      <alignment vertical="top" wrapText="1"/>
    </xf>
    <xf numFmtId="0" fontId="16" fillId="0" borderId="1" xfId="2" applyFont="1" applyBorder="1" applyAlignment="1">
      <alignment horizontal="center" vertical="center" wrapText="1"/>
    </xf>
    <xf numFmtId="0" fontId="12" fillId="0" borderId="1" xfId="2" applyFont="1" applyBorder="1" applyAlignment="1">
      <alignment vertical="top" wrapText="1"/>
    </xf>
    <xf numFmtId="0" fontId="16" fillId="0" borderId="1" xfId="2" applyFont="1" applyBorder="1" applyAlignment="1">
      <alignment vertical="top" wrapText="1"/>
    </xf>
    <xf numFmtId="0" fontId="16" fillId="0" borderId="1" xfId="2" applyFont="1" applyBorder="1" applyAlignment="1">
      <alignment horizontal="center"/>
    </xf>
    <xf numFmtId="0" fontId="12" fillId="0" borderId="1" xfId="2" applyFont="1" applyBorder="1" applyAlignment="1">
      <alignment horizontal="center"/>
    </xf>
    <xf numFmtId="0" fontId="12" fillId="0" borderId="93" xfId="2" applyFont="1" applyBorder="1">
      <alignment vertical="center"/>
    </xf>
    <xf numFmtId="0" fontId="9" fillId="5" borderId="94" xfId="2" applyFont="1" applyFill="1" applyBorder="1">
      <alignment vertical="center"/>
    </xf>
    <xf numFmtId="0" fontId="15" fillId="5" borderId="21" xfId="2" applyFont="1" applyFill="1" applyBorder="1" applyAlignment="1">
      <alignment horizontal="center" vertical="center" wrapText="1"/>
    </xf>
    <xf numFmtId="0" fontId="15" fillId="5" borderId="21" xfId="2" applyFont="1" applyFill="1" applyBorder="1">
      <alignment vertical="center"/>
    </xf>
    <xf numFmtId="0" fontId="15" fillId="5" borderId="21" xfId="2" applyFont="1" applyFill="1" applyBorder="1" applyAlignment="1">
      <alignment horizontal="center" vertical="center"/>
    </xf>
    <xf numFmtId="0" fontId="15" fillId="5" borderId="96" xfId="2" applyFont="1" applyFill="1" applyBorder="1" applyAlignment="1">
      <alignment horizontal="center" vertical="center"/>
    </xf>
    <xf numFmtId="0" fontId="125" fillId="0" borderId="0" xfId="0" applyFont="1" applyAlignment="1">
      <alignment vertical="center"/>
    </xf>
    <xf numFmtId="0" fontId="54" fillId="0" borderId="40" xfId="0" applyFont="1" applyBorder="1" applyAlignment="1">
      <alignment horizontal="center" vertical="center" wrapText="1"/>
    </xf>
    <xf numFmtId="0" fontId="125" fillId="0" borderId="0" xfId="0" applyFont="1"/>
    <xf numFmtId="0" fontId="0" fillId="3" borderId="0" xfId="0" applyFill="1"/>
    <xf numFmtId="0" fontId="0" fillId="18" borderId="3" xfId="0" applyFill="1" applyBorder="1"/>
    <xf numFmtId="0" fontId="0" fillId="2" borderId="0" xfId="0" applyFill="1" applyAlignment="1">
      <alignment vertical="center"/>
    </xf>
    <xf numFmtId="0" fontId="0" fillId="0" borderId="3" xfId="0" applyBorder="1"/>
    <xf numFmtId="0" fontId="0" fillId="0" borderId="3" xfId="0" applyBorder="1" applyAlignment="1">
      <alignment vertical="center"/>
    </xf>
    <xf numFmtId="0" fontId="0" fillId="2" borderId="3" xfId="0" applyFill="1" applyBorder="1" applyAlignment="1">
      <alignment vertical="center"/>
    </xf>
    <xf numFmtId="0" fontId="0" fillId="0" borderId="3" xfId="0" applyBorder="1" applyAlignment="1">
      <alignment shrinkToFit="1"/>
    </xf>
    <xf numFmtId="0" fontId="131" fillId="0" borderId="5" xfId="0" applyFont="1" applyBorder="1" applyAlignment="1">
      <alignment horizontal="center" vertical="center" wrapText="1"/>
    </xf>
    <xf numFmtId="0" fontId="12" fillId="0" borderId="5" xfId="0" applyFont="1" applyBorder="1" applyAlignment="1">
      <alignment vertical="center" wrapText="1"/>
    </xf>
    <xf numFmtId="0" fontId="16" fillId="0" borderId="5" xfId="0" applyFont="1" applyBorder="1" applyAlignment="1">
      <alignment vertical="center" wrapText="1"/>
    </xf>
    <xf numFmtId="0" fontId="15" fillId="0" borderId="5" xfId="0" applyFont="1" applyBorder="1" applyAlignment="1">
      <alignment horizontal="center"/>
    </xf>
    <xf numFmtId="0" fontId="15" fillId="0" borderId="99" xfId="0" applyFont="1" applyBorder="1" applyAlignment="1">
      <alignment horizontal="left" vertical="center"/>
    </xf>
    <xf numFmtId="0" fontId="131" fillId="0" borderId="3" xfId="3" applyFont="1" applyBorder="1" applyAlignment="1">
      <alignment horizontal="center" wrapText="1"/>
    </xf>
    <xf numFmtId="0" fontId="15" fillId="0" borderId="91" xfId="0" applyFont="1" applyBorder="1" applyAlignment="1">
      <alignment horizontal="left" vertical="center"/>
    </xf>
    <xf numFmtId="0" fontId="131" fillId="0" borderId="3" xfId="0" applyFont="1" applyBorder="1" applyAlignment="1">
      <alignment horizontal="center" vertical="center" wrapText="1"/>
    </xf>
    <xf numFmtId="0" fontId="132" fillId="0" borderId="3" xfId="3" applyFont="1" applyBorder="1" applyAlignment="1">
      <alignment horizontal="center" wrapText="1"/>
    </xf>
    <xf numFmtId="0" fontId="14" fillId="0" borderId="91" xfId="0" applyFont="1" applyBorder="1" applyAlignment="1">
      <alignment horizontal="left" vertical="center"/>
    </xf>
    <xf numFmtId="0" fontId="12" fillId="0" borderId="91" xfId="0" applyFont="1" applyBorder="1" applyAlignment="1">
      <alignment horizontal="left" vertical="center"/>
    </xf>
    <xf numFmtId="0" fontId="40" fillId="0" borderId="91" xfId="0" applyFont="1" applyBorder="1" applyAlignment="1">
      <alignment horizontal="left" vertical="center"/>
    </xf>
    <xf numFmtId="0" fontId="132" fillId="0" borderId="3" xfId="0" applyFont="1" applyBorder="1" applyAlignment="1">
      <alignment horizontal="center" vertical="center"/>
    </xf>
    <xf numFmtId="0" fontId="132" fillId="0" borderId="3" xfId="0" applyFont="1" applyBorder="1" applyAlignment="1">
      <alignment horizontal="center"/>
    </xf>
    <xf numFmtId="0" fontId="12" fillId="0" borderId="99" xfId="0" applyFont="1" applyBorder="1" applyAlignment="1">
      <alignment horizontal="left" vertical="center"/>
    </xf>
    <xf numFmtId="0" fontId="9" fillId="0" borderId="92" xfId="0" applyFont="1" applyBorder="1" applyAlignment="1">
      <alignment horizontal="center" vertical="center" wrapText="1"/>
    </xf>
    <xf numFmtId="0" fontId="9" fillId="5" borderId="100" xfId="0" applyFont="1" applyFill="1" applyBorder="1" applyAlignment="1">
      <alignment vertical="center"/>
    </xf>
    <xf numFmtId="0" fontId="34" fillId="5" borderId="3" xfId="0" applyFont="1" applyFill="1" applyBorder="1" applyAlignment="1">
      <alignment horizontal="center" vertical="center" wrapText="1"/>
    </xf>
    <xf numFmtId="0" fontId="131" fillId="5" borderId="3" xfId="0" applyFont="1" applyFill="1" applyBorder="1" applyAlignment="1">
      <alignment horizontal="center" vertical="center" wrapText="1"/>
    </xf>
    <xf numFmtId="0" fontId="16" fillId="5" borderId="3" xfId="0" applyFont="1" applyFill="1" applyBorder="1" applyAlignment="1">
      <alignment vertical="center"/>
    </xf>
    <xf numFmtId="0" fontId="16" fillId="5" borderId="3" xfId="0" applyFont="1" applyFill="1" applyBorder="1" applyAlignment="1">
      <alignment vertical="center" wrapText="1"/>
    </xf>
    <xf numFmtId="0" fontId="16" fillId="5" borderId="3" xfId="0" applyFont="1" applyFill="1" applyBorder="1" applyAlignment="1">
      <alignment horizontal="center" vertical="center"/>
    </xf>
    <xf numFmtId="0" fontId="15" fillId="5" borderId="3" xfId="0" applyFont="1" applyFill="1" applyBorder="1" applyAlignment="1">
      <alignment horizontal="center" vertical="center"/>
    </xf>
    <xf numFmtId="0" fontId="9" fillId="5" borderId="91" xfId="0" applyFont="1" applyFill="1" applyBorder="1" applyAlignment="1">
      <alignment horizontal="center" vertical="center" wrapText="1"/>
    </xf>
    <xf numFmtId="0" fontId="16" fillId="0" borderId="3" xfId="3" applyFont="1" applyBorder="1" applyAlignment="1">
      <alignment horizontal="center" wrapText="1"/>
    </xf>
    <xf numFmtId="0" fontId="15" fillId="0" borderId="3" xfId="3" applyFont="1" applyBorder="1" applyAlignment="1">
      <alignment horizontal="center" wrapText="1"/>
    </xf>
    <xf numFmtId="0" fontId="15" fillId="0" borderId="91" xfId="0" applyFont="1" applyBorder="1" applyAlignment="1">
      <alignment vertical="center"/>
    </xf>
    <xf numFmtId="0" fontId="15" fillId="0" borderId="91" xfId="0" applyFont="1" applyBorder="1" applyAlignment="1">
      <alignment vertical="center" wrapText="1"/>
    </xf>
    <xf numFmtId="0" fontId="15" fillId="0" borderId="3" xfId="0" applyFont="1" applyBorder="1" applyAlignment="1">
      <alignment vertical="center"/>
    </xf>
    <xf numFmtId="0" fontId="0" fillId="0" borderId="3" xfId="0" applyBorder="1" applyAlignment="1">
      <alignment horizontal="center" vertical="center"/>
    </xf>
    <xf numFmtId="0" fontId="37" fillId="0" borderId="3" xfId="0" applyFont="1" applyBorder="1" applyAlignment="1">
      <alignment horizontal="center" vertical="center"/>
    </xf>
    <xf numFmtId="0" fontId="47" fillId="0" borderId="3" xfId="0" applyFont="1" applyBorder="1" applyAlignment="1">
      <alignment horizontal="center" vertical="center"/>
    </xf>
    <xf numFmtId="0" fontId="20" fillId="0" borderId="3" xfId="0" applyFont="1" applyBorder="1" applyAlignment="1">
      <alignment horizontal="center" vertical="center"/>
    </xf>
    <xf numFmtId="0" fontId="20" fillId="0" borderId="91" xfId="0" applyFont="1" applyBorder="1" applyAlignment="1">
      <alignment vertical="center"/>
    </xf>
    <xf numFmtId="0" fontId="105" fillId="0" borderId="3" xfId="0" applyFont="1" applyBorder="1" applyAlignment="1">
      <alignment vertical="center"/>
    </xf>
    <xf numFmtId="0" fontId="15" fillId="0" borderId="91" xfId="0" applyFont="1" applyBorder="1" applyAlignment="1">
      <alignment horizontal="center" vertical="center"/>
    </xf>
    <xf numFmtId="0" fontId="20" fillId="0" borderId="3" xfId="0" applyFont="1" applyBorder="1" applyAlignment="1">
      <alignment vertical="center"/>
    </xf>
    <xf numFmtId="0" fontId="15" fillId="5" borderId="3" xfId="0" applyFont="1" applyFill="1" applyBorder="1" applyAlignment="1">
      <alignment vertical="center"/>
    </xf>
    <xf numFmtId="0" fontId="15" fillId="5" borderId="3" xfId="0" applyFont="1" applyFill="1" applyBorder="1" applyAlignment="1">
      <alignment vertical="center" wrapText="1"/>
    </xf>
    <xf numFmtId="0" fontId="15" fillId="5" borderId="91" xfId="0" applyFont="1" applyFill="1" applyBorder="1" applyAlignment="1">
      <alignment horizontal="center" vertical="center"/>
    </xf>
    <xf numFmtId="0" fontId="15" fillId="5" borderId="21" xfId="0" applyFont="1" applyFill="1" applyBorder="1" applyAlignment="1">
      <alignment horizontal="center" vertical="center" wrapText="1"/>
    </xf>
    <xf numFmtId="0" fontId="15" fillId="5" borderId="21" xfId="0" applyFont="1" applyFill="1" applyBorder="1" applyAlignment="1">
      <alignment vertical="center"/>
    </xf>
    <xf numFmtId="0" fontId="15" fillId="4" borderId="0" xfId="0" applyFont="1" applyFill="1" applyAlignment="1">
      <alignment vertical="center"/>
    </xf>
    <xf numFmtId="0" fontId="15" fillId="4" borderId="0" xfId="0" applyFont="1" applyFill="1" applyAlignment="1">
      <alignment horizontal="left" vertical="center"/>
    </xf>
    <xf numFmtId="0" fontId="15" fillId="4" borderId="0" xfId="0" applyFont="1" applyFill="1" applyAlignment="1">
      <alignment vertical="center" wrapText="1"/>
    </xf>
    <xf numFmtId="0" fontId="130" fillId="4" borderId="0" xfId="0" applyFont="1" applyFill="1" applyAlignment="1">
      <alignment vertical="center"/>
    </xf>
    <xf numFmtId="0" fontId="15" fillId="4" borderId="0" xfId="0" applyFont="1" applyFill="1" applyAlignment="1">
      <alignment horizontal="center" vertical="center"/>
    </xf>
    <xf numFmtId="0" fontId="15" fillId="0" borderId="0" xfId="0" applyFont="1" applyAlignment="1">
      <alignment vertical="center" wrapText="1"/>
    </xf>
    <xf numFmtId="0" fontId="130" fillId="4" borderId="0" xfId="0" applyFont="1" applyFill="1" applyAlignment="1">
      <alignment horizontal="left" vertical="center"/>
    </xf>
    <xf numFmtId="0" fontId="130" fillId="0" borderId="0" xfId="0" applyFont="1" applyAlignment="1">
      <alignment vertical="center"/>
    </xf>
    <xf numFmtId="0" fontId="130" fillId="0" borderId="0" xfId="0" applyFont="1" applyAlignment="1">
      <alignment horizontal="center" vertical="center"/>
    </xf>
    <xf numFmtId="0" fontId="9" fillId="0" borderId="1" xfId="0" applyFont="1" applyBorder="1" applyAlignment="1">
      <alignment horizontal="center" vertical="center"/>
    </xf>
    <xf numFmtId="0" fontId="15" fillId="0" borderId="3" xfId="3" applyFont="1" applyBorder="1" applyAlignment="1">
      <alignment horizontal="center" vertical="center" wrapText="1"/>
    </xf>
    <xf numFmtId="0" fontId="9" fillId="0" borderId="91" xfId="0" applyFont="1" applyBorder="1" applyAlignment="1">
      <alignment horizontal="center" vertical="center"/>
    </xf>
    <xf numFmtId="0" fontId="15" fillId="5" borderId="5" xfId="0" applyFont="1" applyFill="1" applyBorder="1" applyAlignment="1">
      <alignment horizontal="center" vertical="center" wrapText="1"/>
    </xf>
    <xf numFmtId="0" fontId="15" fillId="5" borderId="5" xfId="0" applyFont="1" applyFill="1" applyBorder="1" applyAlignment="1">
      <alignment vertical="center"/>
    </xf>
    <xf numFmtId="0" fontId="15" fillId="5" borderId="5" xfId="0" applyFont="1" applyFill="1" applyBorder="1" applyAlignment="1">
      <alignment vertical="center" wrapText="1"/>
    </xf>
    <xf numFmtId="0" fontId="15" fillId="5" borderId="5" xfId="0" applyFont="1" applyFill="1" applyBorder="1" applyAlignment="1">
      <alignment horizontal="center" vertical="center"/>
    </xf>
    <xf numFmtId="0" fontId="9" fillId="5" borderId="99" xfId="0" applyFont="1" applyFill="1" applyBorder="1" applyAlignment="1">
      <alignment horizontal="center" vertical="center" wrapText="1"/>
    </xf>
    <xf numFmtId="0" fontId="0" fillId="0" borderId="5" xfId="0" applyBorder="1" applyAlignment="1">
      <alignment horizontal="center" vertical="center"/>
    </xf>
    <xf numFmtId="0" fontId="15" fillId="0" borderId="3" xfId="0" applyFont="1" applyBorder="1" applyAlignment="1">
      <alignment horizontal="center"/>
    </xf>
    <xf numFmtId="0" fontId="9" fillId="0" borderId="91" xfId="0" applyFont="1" applyBorder="1" applyAlignment="1">
      <alignment vertical="center"/>
    </xf>
    <xf numFmtId="0" fontId="9" fillId="0" borderId="91" xfId="0" applyFont="1" applyBorder="1" applyAlignment="1">
      <alignment horizontal="left" vertical="center"/>
    </xf>
    <xf numFmtId="0" fontId="9" fillId="0" borderId="91" xfId="0" applyFont="1" applyBorder="1" applyAlignment="1">
      <alignment horizontal="left" vertical="center" wrapText="1"/>
    </xf>
    <xf numFmtId="0" fontId="12" fillId="0" borderId="93" xfId="0" applyFont="1" applyBorder="1" applyAlignment="1">
      <alignment vertical="center" wrapText="1"/>
    </xf>
    <xf numFmtId="0" fontId="21" fillId="0" borderId="91" xfId="0" applyFont="1" applyBorder="1" applyAlignment="1">
      <alignment horizontal="left" vertical="center" wrapText="1"/>
    </xf>
    <xf numFmtId="0" fontId="12" fillId="0" borderId="3" xfId="0" applyFont="1" applyBorder="1"/>
    <xf numFmtId="0" fontId="16" fillId="0" borderId="3" xfId="0" applyFont="1" applyBorder="1"/>
    <xf numFmtId="0" fontId="9" fillId="0" borderId="100" xfId="0" applyFont="1" applyBorder="1" applyAlignment="1">
      <alignment vertical="center"/>
    </xf>
    <xf numFmtId="0" fontId="9" fillId="5" borderId="96" xfId="0" applyFont="1" applyFill="1" applyBorder="1" applyAlignment="1">
      <alignment horizontal="center" vertical="center"/>
    </xf>
    <xf numFmtId="0" fontId="130" fillId="5" borderId="0" xfId="0" applyFont="1" applyFill="1" applyAlignment="1">
      <alignment horizontal="left" vertical="center"/>
    </xf>
    <xf numFmtId="0" fontId="130" fillId="5" borderId="0" xfId="0" applyFont="1" applyFill="1" applyAlignment="1">
      <alignment vertical="center" wrapText="1"/>
    </xf>
    <xf numFmtId="0" fontId="130" fillId="5" borderId="0" xfId="0" applyFont="1" applyFill="1" applyAlignment="1">
      <alignment vertical="center"/>
    </xf>
    <xf numFmtId="0" fontId="15" fillId="5" borderId="0" xfId="0" applyFont="1" applyFill="1" applyAlignment="1">
      <alignment horizontal="center" vertical="center"/>
    </xf>
    <xf numFmtId="0" fontId="15" fillId="5" borderId="0" xfId="0" applyFont="1" applyFill="1" applyAlignment="1">
      <alignment vertical="center"/>
    </xf>
    <xf numFmtId="0" fontId="9" fillId="5" borderId="0" xfId="0" applyFont="1" applyFill="1" applyAlignment="1">
      <alignment vertical="center"/>
    </xf>
    <xf numFmtId="0" fontId="109" fillId="0" borderId="3" xfId="0" applyFont="1" applyBorder="1" applyAlignment="1">
      <alignment vertical="center"/>
    </xf>
    <xf numFmtId="0" fontId="135" fillId="0" borderId="3" xfId="0" applyFont="1" applyBorder="1" applyAlignment="1">
      <alignment horizontal="center" vertical="center"/>
    </xf>
    <xf numFmtId="0" fontId="18" fillId="0" borderId="5" xfId="0" applyFont="1" applyBorder="1" applyAlignment="1">
      <alignment horizontal="left" vertical="center"/>
    </xf>
    <xf numFmtId="0" fontId="35" fillId="0" borderId="5" xfId="0" applyFont="1" applyBorder="1" applyAlignment="1">
      <alignment vertical="center" wrapText="1"/>
    </xf>
    <xf numFmtId="0" fontId="35" fillId="0" borderId="5" xfId="0" applyFont="1" applyBorder="1" applyAlignment="1">
      <alignment horizontal="center" vertical="center"/>
    </xf>
    <xf numFmtId="0" fontId="18" fillId="0" borderId="5" xfId="0" applyFont="1" applyBorder="1" applyAlignment="1">
      <alignment horizontal="center" vertical="center"/>
    </xf>
    <xf numFmtId="0" fontId="35" fillId="0" borderId="5" xfId="0" applyFont="1" applyBorder="1" applyAlignment="1">
      <alignment vertical="center"/>
    </xf>
    <xf numFmtId="0" fontId="18" fillId="0" borderId="3" xfId="0" applyFont="1" applyBorder="1" applyAlignment="1">
      <alignment horizontal="left" vertical="center"/>
    </xf>
    <xf numFmtId="0" fontId="35" fillId="0" borderId="3" xfId="0" applyFont="1" applyBorder="1" applyAlignment="1">
      <alignment vertical="center" wrapText="1"/>
    </xf>
    <xf numFmtId="0" fontId="18" fillId="0" borderId="3" xfId="0" applyFont="1" applyBorder="1" applyAlignment="1">
      <alignment horizontal="center" vertical="center"/>
    </xf>
    <xf numFmtId="0" fontId="35" fillId="2" borderId="5" xfId="3" applyFont="1" applyFill="1" applyBorder="1" applyAlignment="1">
      <alignment horizontal="center" wrapText="1"/>
    </xf>
    <xf numFmtId="0" fontId="35" fillId="2" borderId="3" xfId="3" applyFont="1" applyFill="1" applyBorder="1" applyAlignment="1">
      <alignment horizontal="center" wrapText="1"/>
    </xf>
    <xf numFmtId="0" fontId="18" fillId="2" borderId="99" xfId="0" applyFont="1" applyFill="1" applyBorder="1" applyAlignment="1">
      <alignment horizontal="left" vertical="center"/>
    </xf>
    <xf numFmtId="0" fontId="18" fillId="2" borderId="86" xfId="0" applyFont="1" applyFill="1" applyBorder="1" applyAlignment="1">
      <alignment horizontal="left" vertical="center"/>
    </xf>
    <xf numFmtId="0" fontId="18" fillId="2" borderId="3" xfId="0" applyFont="1" applyFill="1" applyBorder="1" applyAlignment="1">
      <alignment horizontal="left" vertical="center"/>
    </xf>
    <xf numFmtId="0" fontId="35" fillId="2" borderId="3" xfId="0" applyFont="1" applyFill="1" applyBorder="1" applyAlignment="1">
      <alignment vertical="center" wrapText="1"/>
    </xf>
    <xf numFmtId="0" fontId="35" fillId="2" borderId="3" xfId="0" applyFont="1" applyFill="1" applyBorder="1" applyAlignment="1">
      <alignment horizontal="center" vertical="center"/>
    </xf>
    <xf numFmtId="0" fontId="18" fillId="2" borderId="3" xfId="0" applyFont="1" applyFill="1" applyBorder="1" applyAlignment="1">
      <alignment horizontal="center" vertical="center"/>
    </xf>
    <xf numFmtId="0" fontId="135" fillId="2" borderId="3" xfId="0" applyFont="1" applyFill="1" applyBorder="1" applyAlignment="1">
      <alignment horizontal="center" vertical="center"/>
    </xf>
    <xf numFmtId="0" fontId="18" fillId="2" borderId="99" xfId="0" applyFont="1" applyFill="1" applyBorder="1" applyAlignment="1">
      <alignment vertical="center" wrapText="1"/>
    </xf>
    <xf numFmtId="0" fontId="0" fillId="2" borderId="0" xfId="0" applyFill="1"/>
    <xf numFmtId="0" fontId="35" fillId="2" borderId="3" xfId="0" applyFont="1" applyFill="1" applyBorder="1" applyAlignment="1">
      <alignment horizontal="center"/>
    </xf>
    <xf numFmtId="0" fontId="35" fillId="0" borderId="0" xfId="0" applyFont="1" applyAlignment="1">
      <alignment vertical="center"/>
    </xf>
    <xf numFmtId="0" fontId="18" fillId="2" borderId="3" xfId="0" applyFont="1" applyFill="1" applyBorder="1"/>
    <xf numFmtId="0" fontId="137" fillId="2" borderId="0" xfId="0" applyFont="1" applyFill="1" applyAlignment="1">
      <alignment vertical="center"/>
    </xf>
    <xf numFmtId="0" fontId="35" fillId="2" borderId="0" xfId="0" applyFont="1" applyFill="1" applyAlignment="1">
      <alignment vertical="center"/>
    </xf>
    <xf numFmtId="0" fontId="18" fillId="2" borderId="91" xfId="0" applyFont="1" applyFill="1" applyBorder="1" applyAlignment="1">
      <alignment vertical="center"/>
    </xf>
    <xf numFmtId="0" fontId="18" fillId="2" borderId="0" xfId="0" applyFont="1" applyFill="1" applyAlignment="1">
      <alignment vertical="center"/>
    </xf>
    <xf numFmtId="0" fontId="35" fillId="2" borderId="3" xfId="0" applyFont="1" applyFill="1" applyBorder="1"/>
    <xf numFmtId="0" fontId="44" fillId="0" borderId="0" xfId="0" applyFont="1" applyAlignment="1">
      <alignment vertical="center"/>
    </xf>
    <xf numFmtId="0" fontId="42" fillId="20" borderId="22" xfId="0" applyFont="1" applyFill="1" applyBorder="1" applyAlignment="1">
      <alignment horizontal="center" vertical="center" wrapText="1"/>
    </xf>
    <xf numFmtId="0" fontId="42" fillId="20" borderId="23" xfId="0" applyFont="1" applyFill="1" applyBorder="1" applyAlignment="1">
      <alignment horizontal="center" vertical="center" wrapText="1"/>
    </xf>
    <xf numFmtId="0" fontId="42" fillId="20" borderId="23" xfId="0" applyFont="1" applyFill="1" applyBorder="1" applyAlignment="1">
      <alignment horizontal="left" vertical="center" wrapText="1"/>
    </xf>
    <xf numFmtId="0" fontId="42" fillId="20" borderId="26" xfId="0" applyFont="1" applyFill="1" applyBorder="1" applyAlignment="1">
      <alignment horizontal="center" vertical="center" wrapText="1"/>
    </xf>
    <xf numFmtId="0" fontId="42" fillId="20" borderId="27" xfId="0" applyFont="1" applyFill="1" applyBorder="1" applyAlignment="1">
      <alignment horizontal="center" vertical="center" wrapText="1"/>
    </xf>
    <xf numFmtId="0" fontId="42" fillId="20" borderId="28" xfId="0" applyFont="1" applyFill="1" applyBorder="1" applyAlignment="1">
      <alignment horizontal="center" vertical="center" wrapText="1"/>
    </xf>
    <xf numFmtId="0" fontId="42" fillId="20" borderId="28" xfId="0" applyFont="1" applyFill="1" applyBorder="1" applyAlignment="1">
      <alignment horizontal="left" vertical="center" wrapText="1"/>
    </xf>
    <xf numFmtId="0" fontId="42" fillId="20" borderId="31" xfId="0" applyFont="1" applyFill="1" applyBorder="1" applyAlignment="1">
      <alignment horizontal="center" vertical="center" wrapText="1"/>
    </xf>
    <xf numFmtId="0" fontId="42" fillId="20" borderId="32" xfId="0" applyFont="1" applyFill="1" applyBorder="1" applyAlignment="1">
      <alignment horizontal="center" vertical="center" wrapText="1"/>
    </xf>
    <xf numFmtId="0" fontId="42" fillId="20" borderId="33" xfId="0" applyFont="1" applyFill="1" applyBorder="1" applyAlignment="1">
      <alignment horizontal="center" vertical="center" wrapText="1"/>
    </xf>
    <xf numFmtId="0" fontId="42" fillId="20" borderId="33" xfId="0" applyFont="1" applyFill="1" applyBorder="1" applyAlignment="1">
      <alignment horizontal="left" vertical="center" wrapText="1"/>
    </xf>
    <xf numFmtId="0" fontId="42" fillId="20" borderId="34" xfId="0" applyFont="1" applyFill="1" applyBorder="1" applyAlignment="1">
      <alignment horizontal="center" vertical="center" wrapText="1"/>
    </xf>
    <xf numFmtId="0" fontId="42" fillId="20" borderId="35" xfId="0" applyFont="1" applyFill="1" applyBorder="1" applyAlignment="1">
      <alignment horizontal="center" vertical="center" wrapText="1"/>
    </xf>
    <xf numFmtId="0" fontId="42" fillId="0" borderId="34" xfId="0" applyFont="1" applyBorder="1" applyAlignment="1">
      <alignment horizontal="center" vertical="center" wrapText="1"/>
    </xf>
    <xf numFmtId="0" fontId="42" fillId="0" borderId="34" xfId="0" applyFont="1" applyBorder="1" applyAlignment="1">
      <alignment horizontal="left" vertical="center" wrapText="1"/>
    </xf>
    <xf numFmtId="0" fontId="12" fillId="0" borderId="34" xfId="0" applyFont="1" applyBorder="1" applyAlignment="1">
      <alignment horizontal="center" vertical="center" wrapText="1"/>
    </xf>
    <xf numFmtId="0" fontId="12" fillId="0" borderId="37"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34" xfId="0" applyFont="1" applyBorder="1" applyAlignment="1">
      <alignment horizontal="left" vertical="center" wrapText="1"/>
    </xf>
    <xf numFmtId="0" fontId="31" fillId="0" borderId="34" xfId="0" applyFont="1" applyBorder="1" applyAlignment="1">
      <alignment horizontal="center" vertical="center" wrapText="1"/>
    </xf>
    <xf numFmtId="0" fontId="14" fillId="0" borderId="37" xfId="0" applyFont="1" applyBorder="1" applyAlignment="1">
      <alignment horizontal="center" vertical="center" wrapText="1"/>
    </xf>
    <xf numFmtId="0" fontId="35" fillId="0" borderId="34" xfId="0" applyFont="1" applyBorder="1" applyAlignment="1">
      <alignment horizontal="center" vertical="center" wrapText="1"/>
    </xf>
    <xf numFmtId="0" fontId="35" fillId="0" borderId="34" xfId="0" applyFont="1" applyBorder="1" applyAlignment="1">
      <alignment horizontal="left" vertical="center" wrapText="1"/>
    </xf>
    <xf numFmtId="0" fontId="43" fillId="0" borderId="34" xfId="0" applyFont="1" applyBorder="1" applyAlignment="1">
      <alignment horizontal="center" vertical="center" wrapText="1"/>
    </xf>
    <xf numFmtId="0" fontId="43" fillId="0" borderId="34" xfId="0" applyFont="1" applyBorder="1" applyAlignment="1">
      <alignment horizontal="left" vertical="center" wrapText="1"/>
    </xf>
    <xf numFmtId="0" fontId="12" fillId="22" borderId="37" xfId="0" applyFont="1" applyFill="1" applyBorder="1" applyAlignment="1">
      <alignment horizontal="center" vertical="center" wrapText="1"/>
    </xf>
    <xf numFmtId="0" fontId="35" fillId="0" borderId="40" xfId="0" applyFont="1" applyBorder="1" applyAlignment="1">
      <alignment horizontal="center" vertical="center" wrapText="1"/>
    </xf>
    <xf numFmtId="0" fontId="0" fillId="22" borderId="37" xfId="0" applyFill="1" applyBorder="1" applyAlignment="1">
      <alignment horizontal="center" vertical="center" wrapText="1"/>
    </xf>
    <xf numFmtId="0" fontId="43" fillId="22" borderId="34" xfId="0" applyFont="1" applyFill="1" applyBorder="1" applyAlignment="1">
      <alignment horizontal="center" vertical="center" wrapText="1"/>
    </xf>
    <xf numFmtId="0" fontId="16" fillId="22" borderId="34" xfId="0" applyFont="1" applyFill="1" applyBorder="1" applyAlignment="1">
      <alignment horizontal="center" vertical="center" wrapText="1"/>
    </xf>
    <xf numFmtId="0" fontId="35" fillId="2" borderId="34" xfId="0" applyFont="1" applyFill="1" applyBorder="1" applyAlignment="1">
      <alignment horizontal="center" vertical="center" wrapText="1"/>
    </xf>
    <xf numFmtId="0" fontId="18" fillId="0" borderId="37" xfId="0" applyFont="1" applyBorder="1" applyAlignment="1">
      <alignment horizontal="center" vertical="center" wrapText="1"/>
    </xf>
    <xf numFmtId="0" fontId="18" fillId="0" borderId="34" xfId="0" applyFont="1" applyBorder="1" applyAlignment="1">
      <alignment horizontal="left" vertical="center" wrapText="1"/>
    </xf>
    <xf numFmtId="0" fontId="35" fillId="22" borderId="34" xfId="0" applyFont="1" applyFill="1" applyBorder="1" applyAlignment="1">
      <alignment horizontal="center" vertical="center" wrapText="1"/>
    </xf>
    <xf numFmtId="0" fontId="18" fillId="22" borderId="37" xfId="0" applyFont="1" applyFill="1" applyBorder="1" applyAlignment="1">
      <alignment horizontal="center" vertical="center" wrapText="1"/>
    </xf>
    <xf numFmtId="0" fontId="18" fillId="0" borderId="34" xfId="0" applyFont="1" applyBorder="1" applyAlignment="1">
      <alignment horizontal="center" vertical="center" wrapText="1"/>
    </xf>
    <xf numFmtId="0" fontId="141" fillId="0" borderId="0" xfId="0" applyFont="1" applyAlignment="1">
      <alignment horizontal="center" vertical="center"/>
    </xf>
    <xf numFmtId="0" fontId="42" fillId="0" borderId="120" xfId="0" applyFont="1" applyBorder="1" applyAlignment="1">
      <alignment horizontal="center" vertical="center"/>
    </xf>
    <xf numFmtId="0" fontId="143" fillId="0" borderId="123" xfId="3" applyFont="1" applyBorder="1" applyAlignment="1">
      <alignment horizontal="center" vertical="center" wrapText="1"/>
    </xf>
    <xf numFmtId="0" fontId="42" fillId="0" borderId="123" xfId="0" applyFont="1" applyBorder="1" applyAlignment="1">
      <alignment vertical="center"/>
    </xf>
    <xf numFmtId="0" fontId="43" fillId="0" borderId="123" xfId="0" applyFont="1" applyBorder="1" applyAlignment="1">
      <alignment vertical="center" wrapText="1"/>
    </xf>
    <xf numFmtId="0" fontId="43" fillId="0" borderId="123" xfId="0" applyFont="1" applyBorder="1" applyAlignment="1">
      <alignment horizontal="center" vertical="center"/>
    </xf>
    <xf numFmtId="0" fontId="42" fillId="0" borderId="123" xfId="0" applyFont="1" applyBorder="1" applyAlignment="1">
      <alignment horizontal="center" vertical="center"/>
    </xf>
    <xf numFmtId="0" fontId="43" fillId="0" borderId="124" xfId="0" applyFont="1" applyBorder="1" applyAlignment="1">
      <alignment horizontal="center" vertical="center"/>
    </xf>
    <xf numFmtId="0" fontId="42" fillId="0" borderId="127" xfId="0" applyFont="1" applyBorder="1" applyAlignment="1">
      <alignment vertical="center"/>
    </xf>
    <xf numFmtId="0" fontId="43" fillId="0" borderId="127" xfId="0" applyFont="1" applyBorder="1" applyAlignment="1">
      <alignment vertical="center" wrapText="1"/>
    </xf>
    <xf numFmtId="0" fontId="43" fillId="0" borderId="127" xfId="0" applyFont="1" applyBorder="1" applyAlignment="1">
      <alignment horizontal="center" vertical="center"/>
    </xf>
    <xf numFmtId="0" fontId="42" fillId="0" borderId="127" xfId="0" applyFont="1" applyBorder="1" applyAlignment="1">
      <alignment horizontal="center" vertical="center"/>
    </xf>
    <xf numFmtId="0" fontId="42" fillId="23" borderId="130" xfId="0" applyFont="1" applyFill="1" applyBorder="1" applyAlignment="1">
      <alignment vertical="center"/>
    </xf>
    <xf numFmtId="0" fontId="43" fillId="23" borderId="127" xfId="0" applyFont="1" applyFill="1" applyBorder="1" applyAlignment="1">
      <alignment horizontal="center" vertical="center" wrapText="1"/>
    </xf>
    <xf numFmtId="0" fontId="143" fillId="23" borderId="127" xfId="0" applyFont="1" applyFill="1" applyBorder="1" applyAlignment="1">
      <alignment horizontal="center" vertical="center" wrapText="1"/>
    </xf>
    <xf numFmtId="0" fontId="43" fillId="23" borderId="127" xfId="0" applyFont="1" applyFill="1" applyBorder="1" applyAlignment="1">
      <alignment vertical="center"/>
    </xf>
    <xf numFmtId="0" fontId="43" fillId="23" borderId="127" xfId="0" applyFont="1" applyFill="1" applyBorder="1" applyAlignment="1">
      <alignment vertical="center" wrapText="1"/>
    </xf>
    <xf numFmtId="0" fontId="43" fillId="23" borderId="127" xfId="0" applyFont="1" applyFill="1" applyBorder="1" applyAlignment="1">
      <alignment horizontal="center" vertical="center"/>
    </xf>
    <xf numFmtId="0" fontId="43" fillId="23" borderId="131" xfId="0" applyFont="1" applyFill="1" applyBorder="1" applyAlignment="1">
      <alignment horizontal="left" vertical="center"/>
    </xf>
    <xf numFmtId="0" fontId="143" fillId="0" borderId="127" xfId="3" applyFont="1" applyBorder="1" applyAlignment="1">
      <alignment horizontal="center" wrapText="1"/>
    </xf>
    <xf numFmtId="0" fontId="16" fillId="0" borderId="127" xfId="0" applyFont="1" applyBorder="1" applyAlignment="1">
      <alignment horizontal="center" vertical="center"/>
    </xf>
    <xf numFmtId="0" fontId="0" fillId="0" borderId="131" xfId="0" applyBorder="1" applyAlignment="1">
      <alignment horizontal="left" vertical="center"/>
    </xf>
    <xf numFmtId="0" fontId="43" fillId="0" borderId="127" xfId="0" applyFont="1" applyBorder="1" applyAlignment="1">
      <alignment vertical="center"/>
    </xf>
    <xf numFmtId="0" fontId="43" fillId="0" borderId="131" xfId="0" applyFont="1" applyBorder="1" applyAlignment="1">
      <alignment horizontal="left" vertical="center"/>
    </xf>
    <xf numFmtId="0" fontId="143" fillId="0" borderId="127" xfId="0" applyFont="1" applyBorder="1" applyAlignment="1">
      <alignment horizontal="center" vertical="center" wrapText="1"/>
    </xf>
    <xf numFmtId="0" fontId="42" fillId="0" borderId="131" xfId="0" applyFont="1" applyBorder="1" applyAlignment="1">
      <alignment horizontal="left" vertical="center"/>
    </xf>
    <xf numFmtId="0" fontId="46" fillId="23" borderId="127" xfId="0" applyFont="1" applyFill="1" applyBorder="1" applyAlignment="1">
      <alignment horizontal="center" vertical="center" wrapText="1"/>
    </xf>
    <xf numFmtId="0" fontId="43" fillId="23" borderId="131" xfId="0" applyFont="1" applyFill="1" applyBorder="1" applyAlignment="1">
      <alignment horizontal="center" vertical="center" wrapText="1"/>
    </xf>
    <xf numFmtId="0" fontId="132" fillId="2" borderId="127" xfId="0" applyFont="1" applyFill="1" applyBorder="1" applyAlignment="1">
      <alignment horizontal="center" vertical="center" wrapText="1"/>
    </xf>
    <xf numFmtId="0" fontId="12" fillId="2" borderId="127" xfId="0" applyFont="1" applyFill="1" applyBorder="1" applyAlignment="1">
      <alignment vertical="center"/>
    </xf>
    <xf numFmtId="0" fontId="16" fillId="0" borderId="127" xfId="0" applyFont="1" applyBorder="1" applyAlignment="1">
      <alignment vertical="center" wrapText="1"/>
    </xf>
    <xf numFmtId="0" fontId="12" fillId="0" borderId="127" xfId="0" applyFont="1" applyBorder="1" applyAlignment="1">
      <alignment horizontal="center" vertical="center"/>
    </xf>
    <xf numFmtId="0" fontId="12" fillId="0" borderId="131" xfId="0" applyFont="1" applyBorder="1" applyAlignment="1">
      <alignment horizontal="left" vertical="center"/>
    </xf>
    <xf numFmtId="0" fontId="14" fillId="0" borderId="131" xfId="0" applyFont="1" applyBorder="1" applyAlignment="1">
      <alignment horizontal="left" vertical="center" wrapText="1"/>
    </xf>
    <xf numFmtId="0" fontId="16" fillId="0" borderId="127" xfId="0" applyFont="1" applyBorder="1" applyAlignment="1">
      <alignment vertical="center"/>
    </xf>
    <xf numFmtId="0" fontId="45" fillId="0" borderId="127" xfId="0" applyFont="1" applyBorder="1" applyAlignment="1">
      <alignment horizontal="center" vertical="center" wrapText="1"/>
    </xf>
    <xf numFmtId="0" fontId="16" fillId="2" borderId="127" xfId="0" applyFont="1" applyFill="1" applyBorder="1" applyAlignment="1">
      <alignment vertical="center"/>
    </xf>
    <xf numFmtId="0" fontId="31" fillId="0" borderId="131" xfId="0" applyFont="1" applyBorder="1" applyAlignment="1">
      <alignment horizontal="center" vertical="center"/>
    </xf>
    <xf numFmtId="0" fontId="31" fillId="0" borderId="131" xfId="0" applyFont="1" applyBorder="1" applyAlignment="1">
      <alignment horizontal="left" vertical="center"/>
    </xf>
    <xf numFmtId="0" fontId="106" fillId="0" borderId="127" xfId="0" applyFont="1" applyBorder="1" applyAlignment="1">
      <alignment vertical="center"/>
    </xf>
    <xf numFmtId="0" fontId="132" fillId="0" borderId="127" xfId="0" applyFont="1" applyBorder="1" applyAlignment="1">
      <alignment horizontal="center" vertical="center" wrapText="1"/>
    </xf>
    <xf numFmtId="0" fontId="16" fillId="0" borderId="131" xfId="0" applyFont="1" applyBorder="1" applyAlignment="1">
      <alignment horizontal="left" vertical="center"/>
    </xf>
    <xf numFmtId="0" fontId="132" fillId="23" borderId="127" xfId="0" applyFont="1" applyFill="1" applyBorder="1" applyAlignment="1">
      <alignment horizontal="center" vertical="center" wrapText="1"/>
    </xf>
    <xf numFmtId="0" fontId="16" fillId="23" borderId="127" xfId="0" applyFont="1" applyFill="1" applyBorder="1" applyAlignment="1">
      <alignment vertical="center"/>
    </xf>
    <xf numFmtId="0" fontId="16" fillId="23" borderId="127" xfId="0" applyFont="1" applyFill="1" applyBorder="1" applyAlignment="1">
      <alignment horizontal="center" vertical="center"/>
    </xf>
    <xf numFmtId="0" fontId="16" fillId="23" borderId="131" xfId="0" applyFont="1" applyFill="1" applyBorder="1" applyAlignment="1">
      <alignment horizontal="center" vertical="center"/>
    </xf>
    <xf numFmtId="0" fontId="12" fillId="0" borderId="127" xfId="0" applyFont="1" applyBorder="1" applyAlignment="1">
      <alignment vertical="center"/>
    </xf>
    <xf numFmtId="0" fontId="16" fillId="0" borderId="131" xfId="0" applyFont="1" applyBorder="1" applyAlignment="1">
      <alignment vertical="center" wrapText="1"/>
    </xf>
    <xf numFmtId="0" fontId="16" fillId="0" borderId="136" xfId="0" applyFont="1" applyBorder="1" applyAlignment="1">
      <alignment horizontal="center" vertical="center"/>
    </xf>
    <xf numFmtId="0" fontId="12" fillId="0" borderId="131" xfId="0" applyFont="1" applyBorder="1" applyAlignment="1">
      <alignment vertical="center" wrapText="1"/>
    </xf>
    <xf numFmtId="0" fontId="16" fillId="0" borderId="137" xfId="0" applyFont="1" applyBorder="1" applyAlignment="1">
      <alignment horizontal="center" vertical="center"/>
    </xf>
    <xf numFmtId="0" fontId="43" fillId="0" borderId="3" xfId="0" applyFont="1" applyBorder="1" applyAlignment="1">
      <alignment vertical="center"/>
    </xf>
    <xf numFmtId="0" fontId="12" fillId="0" borderId="135" xfId="0" applyFont="1" applyBorder="1" applyAlignment="1">
      <alignment vertical="center"/>
    </xf>
    <xf numFmtId="0" fontId="43" fillId="23" borderId="123" xfId="0" applyFont="1" applyFill="1" applyBorder="1" applyAlignment="1">
      <alignment horizontal="center" vertical="center"/>
    </xf>
    <xf numFmtId="0" fontId="43" fillId="23" borderId="131" xfId="0" applyFont="1" applyFill="1" applyBorder="1" applyAlignment="1">
      <alignment horizontal="center" vertical="center"/>
    </xf>
    <xf numFmtId="0" fontId="42" fillId="0" borderId="139" xfId="0" applyFont="1" applyBorder="1" applyAlignment="1">
      <alignment vertical="center"/>
    </xf>
    <xf numFmtId="0" fontId="43" fillId="0" borderId="140" xfId="0" applyFont="1" applyBorder="1" applyAlignment="1">
      <alignment horizontal="center" vertical="center" wrapText="1"/>
    </xf>
    <xf numFmtId="0" fontId="43" fillId="0" borderId="140" xfId="0" applyFont="1" applyBorder="1" applyAlignment="1">
      <alignment vertical="center"/>
    </xf>
    <xf numFmtId="0" fontId="43" fillId="0" borderId="140" xfId="0" applyFont="1" applyBorder="1" applyAlignment="1">
      <alignment vertical="center" wrapText="1"/>
    </xf>
    <xf numFmtId="0" fontId="43" fillId="0" borderId="140" xfId="0" applyFont="1" applyBorder="1" applyAlignment="1">
      <alignment horizontal="center" vertical="center"/>
    </xf>
    <xf numFmtId="0" fontId="43" fillId="0" borderId="141" xfId="0" applyFont="1" applyBorder="1" applyAlignment="1">
      <alignment horizontal="center" vertical="center"/>
    </xf>
    <xf numFmtId="0" fontId="43" fillId="0" borderId="0" xfId="0" applyFont="1" applyAlignment="1">
      <alignment vertical="center" wrapText="1"/>
    </xf>
    <xf numFmtId="0" fontId="43" fillId="0" borderId="0" xfId="0" applyFont="1" applyAlignment="1">
      <alignment horizontal="center" vertical="center"/>
    </xf>
    <xf numFmtId="0" fontId="142" fillId="0" borderId="0" xfId="0" applyFont="1" applyAlignment="1">
      <alignment vertical="center"/>
    </xf>
    <xf numFmtId="0" fontId="142" fillId="0" borderId="0" xfId="0" applyFont="1" applyAlignment="1">
      <alignment horizontal="center" vertical="center"/>
    </xf>
    <xf numFmtId="0" fontId="142" fillId="0" borderId="0" xfId="0" applyFont="1" applyAlignment="1">
      <alignment vertical="center" wrapText="1"/>
    </xf>
    <xf numFmtId="0" fontId="144" fillId="0" borderId="127" xfId="3" applyFont="1" applyBorder="1" applyAlignment="1">
      <alignment horizontal="center" vertical="center" wrapText="1"/>
    </xf>
    <xf numFmtId="0" fontId="18" fillId="0" borderId="127" xfId="0" applyFont="1" applyBorder="1" applyAlignment="1">
      <alignment vertical="center"/>
    </xf>
    <xf numFmtId="0" fontId="35" fillId="0" borderId="127" xfId="0" applyFont="1" applyBorder="1" applyAlignment="1">
      <alignment vertical="center" wrapText="1"/>
    </xf>
    <xf numFmtId="0" fontId="35" fillId="0" borderId="127" xfId="0" applyFont="1" applyBorder="1" applyAlignment="1">
      <alignment horizontal="center" vertical="center"/>
    </xf>
    <xf numFmtId="0" fontId="18" fillId="0" borderId="127" xfId="0" applyFont="1" applyBorder="1" applyAlignment="1">
      <alignment horizontal="center" vertical="center"/>
    </xf>
    <xf numFmtId="0" fontId="35" fillId="23" borderId="127" xfId="0" applyFont="1" applyFill="1" applyBorder="1" applyAlignment="1">
      <alignment horizontal="center" vertical="center"/>
    </xf>
    <xf numFmtId="0" fontId="35" fillId="2" borderId="127" xfId="0" applyFont="1" applyFill="1" applyBorder="1" applyAlignment="1">
      <alignment horizontal="center" vertical="center"/>
    </xf>
    <xf numFmtId="0" fontId="144" fillId="0" borderId="127" xfId="0" applyFont="1" applyBorder="1" applyAlignment="1">
      <alignment horizontal="center" vertical="center" wrapText="1"/>
    </xf>
    <xf numFmtId="0" fontId="35" fillId="0" borderId="137" xfId="0" applyFont="1" applyBorder="1" applyAlignment="1">
      <alignment horizontal="center" vertical="center"/>
    </xf>
    <xf numFmtId="0" fontId="18" fillId="0" borderId="135" xfId="0" applyFont="1" applyBorder="1" applyAlignment="1">
      <alignment vertical="center"/>
    </xf>
    <xf numFmtId="0" fontId="35" fillId="23" borderId="127" xfId="0" applyFont="1" applyFill="1" applyBorder="1" applyAlignment="1">
      <alignment vertical="center" wrapText="1"/>
    </xf>
    <xf numFmtId="0" fontId="35" fillId="0" borderId="140" xfId="0" applyFont="1" applyBorder="1" applyAlignment="1">
      <alignment horizontal="center" vertical="center"/>
    </xf>
    <xf numFmtId="0" fontId="146" fillId="0" borderId="0" xfId="0" applyFont="1" applyAlignment="1">
      <alignment horizontal="center" vertical="center"/>
    </xf>
    <xf numFmtId="0" fontId="42" fillId="0" borderId="91" xfId="0" applyFont="1" applyBorder="1" applyAlignment="1">
      <alignment horizontal="left" vertical="center"/>
    </xf>
    <xf numFmtId="0" fontId="15" fillId="24" borderId="100" xfId="0" applyFont="1" applyFill="1" applyBorder="1" applyAlignment="1">
      <alignment vertical="center"/>
    </xf>
    <xf numFmtId="0" fontId="15" fillId="24" borderId="3" xfId="0" applyFont="1" applyFill="1" applyBorder="1" applyAlignment="1">
      <alignment horizontal="center" vertical="center" wrapText="1"/>
    </xf>
    <xf numFmtId="0" fontId="15" fillId="24" borderId="3" xfId="0" applyFont="1" applyFill="1" applyBorder="1" applyAlignment="1">
      <alignment vertical="center"/>
    </xf>
    <xf numFmtId="0" fontId="15" fillId="24" borderId="3" xfId="0" applyFont="1" applyFill="1" applyBorder="1" applyAlignment="1">
      <alignment vertical="center" wrapText="1"/>
    </xf>
    <xf numFmtId="0" fontId="15" fillId="24" borderId="3" xfId="0" applyFont="1" applyFill="1" applyBorder="1" applyAlignment="1">
      <alignment horizontal="center" vertical="center"/>
    </xf>
    <xf numFmtId="0" fontId="9" fillId="24" borderId="91" xfId="0" applyFont="1" applyFill="1" applyBorder="1" applyAlignment="1">
      <alignment horizontal="left" vertical="center"/>
    </xf>
    <xf numFmtId="0" fontId="149" fillId="0" borderId="3" xfId="0" applyFont="1" applyBorder="1" applyAlignment="1">
      <alignment vertical="center"/>
    </xf>
    <xf numFmtId="0" fontId="15" fillId="5" borderId="91" xfId="0" applyFont="1" applyFill="1" applyBorder="1" applyAlignment="1">
      <alignment horizontal="center" vertical="center" wrapText="1"/>
    </xf>
    <xf numFmtId="0" fontId="15" fillId="0" borderId="91" xfId="0" applyFont="1" applyBorder="1" applyAlignment="1">
      <alignment horizontal="left" vertical="center" wrapText="1"/>
    </xf>
    <xf numFmtId="0" fontId="15" fillId="5" borderId="91" xfId="0" applyFont="1" applyFill="1" applyBorder="1" applyAlignment="1">
      <alignment horizontal="left" vertical="center"/>
    </xf>
    <xf numFmtId="0" fontId="15" fillId="24" borderId="91" xfId="0" applyFont="1" applyFill="1" applyBorder="1" applyAlignment="1">
      <alignment horizontal="center" vertical="center"/>
    </xf>
    <xf numFmtId="0" fontId="15" fillId="0" borderId="94" xfId="0" applyFont="1" applyBorder="1" applyAlignment="1">
      <alignment vertical="center"/>
    </xf>
    <xf numFmtId="0" fontId="15" fillId="0" borderId="21" xfId="0" applyFont="1" applyBorder="1" applyAlignment="1">
      <alignment horizontal="center" vertical="center" wrapText="1"/>
    </xf>
    <xf numFmtId="0" fontId="15" fillId="0" borderId="21" xfId="0" applyFont="1" applyBorder="1" applyAlignment="1">
      <alignment vertical="center"/>
    </xf>
    <xf numFmtId="0" fontId="15" fillId="0" borderId="21" xfId="0" applyFont="1" applyBorder="1" applyAlignment="1">
      <alignment vertical="center" wrapText="1"/>
    </xf>
    <xf numFmtId="0" fontId="100" fillId="0" borderId="21" xfId="0" applyFont="1" applyBorder="1" applyAlignment="1">
      <alignment horizontal="center" vertical="center"/>
    </xf>
    <xf numFmtId="0" fontId="15" fillId="0" borderId="21" xfId="0" applyFont="1" applyBorder="1" applyAlignment="1">
      <alignment horizontal="center" vertical="center"/>
    </xf>
    <xf numFmtId="0" fontId="15" fillId="0" borderId="96" xfId="0" applyFont="1" applyBorder="1" applyAlignment="1">
      <alignment horizontal="center" vertical="center"/>
    </xf>
    <xf numFmtId="0" fontId="130" fillId="0" borderId="0" xfId="0" applyFont="1" applyAlignment="1">
      <alignment vertical="center" wrapText="1"/>
    </xf>
    <xf numFmtId="0" fontId="30" fillId="3" borderId="3" xfId="0" applyFont="1" applyFill="1" applyBorder="1" applyAlignment="1">
      <alignment horizontal="justify" vertical="center" wrapText="1"/>
    </xf>
    <xf numFmtId="0" fontId="29" fillId="3" borderId="3" xfId="0" applyFont="1" applyFill="1" applyBorder="1" applyAlignment="1">
      <alignment horizontal="center" vertical="center"/>
    </xf>
    <xf numFmtId="0" fontId="29" fillId="3" borderId="3" xfId="0" applyFont="1" applyFill="1" applyBorder="1" applyAlignment="1">
      <alignment vertical="center" wrapText="1"/>
    </xf>
    <xf numFmtId="0" fontId="16" fillId="3" borderId="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6" fillId="3" borderId="3" xfId="0" applyFont="1" applyFill="1" applyBorder="1" applyAlignment="1">
      <alignment horizontal="center" vertical="center"/>
    </xf>
    <xf numFmtId="0" fontId="33" fillId="0" borderId="3" xfId="0" applyFont="1" applyBorder="1" applyAlignment="1">
      <alignment vertical="center" wrapText="1"/>
    </xf>
    <xf numFmtId="0" fontId="32" fillId="0" borderId="3" xfId="0" applyFont="1" applyBorder="1" applyAlignment="1">
      <alignment horizontal="justify" vertical="center" wrapText="1"/>
    </xf>
    <xf numFmtId="0" fontId="25" fillId="3" borderId="12" xfId="0" applyFont="1" applyFill="1" applyBorder="1" applyAlignment="1">
      <alignment horizontal="center" vertical="center"/>
    </xf>
    <xf numFmtId="0" fontId="26" fillId="3" borderId="12" xfId="0" applyFont="1" applyFill="1" applyBorder="1" applyAlignment="1">
      <alignment horizontal="justify" vertical="center" wrapText="1"/>
    </xf>
    <xf numFmtId="0" fontId="31" fillId="3" borderId="12" xfId="0" applyFont="1" applyFill="1" applyBorder="1" applyAlignment="1">
      <alignment horizontal="center" vertical="center"/>
    </xf>
    <xf numFmtId="0" fontId="16" fillId="3" borderId="12" xfId="0" applyFont="1" applyFill="1" applyBorder="1" applyAlignment="1">
      <alignment horizontal="center" vertical="center"/>
    </xf>
    <xf numFmtId="0" fontId="12" fillId="3" borderId="12" xfId="0" applyFont="1" applyFill="1" applyBorder="1" applyAlignment="1">
      <alignment horizontal="center" vertical="center"/>
    </xf>
    <xf numFmtId="0" fontId="13" fillId="2" borderId="3" xfId="0" applyFont="1" applyFill="1" applyBorder="1" applyAlignment="1">
      <alignment horizontal="left" vertical="center"/>
    </xf>
    <xf numFmtId="0" fontId="32" fillId="0" borderId="3" xfId="0" applyFont="1" applyBorder="1" applyAlignment="1">
      <alignment horizontal="center" vertical="center" wrapText="1"/>
    </xf>
    <xf numFmtId="0" fontId="33" fillId="0" borderId="5" xfId="0" applyFont="1" applyBorder="1" applyAlignment="1">
      <alignment horizontal="justify" vertical="center" wrapText="1"/>
    </xf>
    <xf numFmtId="0" fontId="32" fillId="0" borderId="5" xfId="0" applyFont="1" applyBorder="1" applyAlignment="1">
      <alignment vertical="center" wrapText="1"/>
    </xf>
    <xf numFmtId="0" fontId="35" fillId="0" borderId="5" xfId="0" applyFont="1" applyBorder="1" applyAlignment="1">
      <alignment horizontal="center" vertical="center" wrapText="1"/>
    </xf>
    <xf numFmtId="0" fontId="18" fillId="0" borderId="3" xfId="0" applyFont="1" applyBorder="1" applyAlignment="1">
      <alignment horizontal="center" vertical="top" wrapText="1"/>
    </xf>
    <xf numFmtId="0" fontId="33" fillId="2" borderId="3" xfId="0" applyFont="1" applyFill="1" applyBorder="1" applyAlignment="1">
      <alignment horizontal="left" vertical="center" wrapText="1"/>
    </xf>
    <xf numFmtId="0" fontId="150" fillId="0" borderId="3" xfId="0" applyFont="1" applyBorder="1" applyAlignment="1">
      <alignment horizontal="center" vertical="center"/>
    </xf>
    <xf numFmtId="0" fontId="33" fillId="0" borderId="3" xfId="0" applyFont="1" applyBorder="1" applyAlignment="1">
      <alignment horizontal="justify" vertical="center" wrapText="1"/>
    </xf>
    <xf numFmtId="0" fontId="32" fillId="0" borderId="3" xfId="0" applyFont="1" applyBorder="1" applyAlignment="1">
      <alignment vertical="center" wrapText="1"/>
    </xf>
    <xf numFmtId="0" fontId="32" fillId="0" borderId="5" xfId="0" applyFont="1" applyBorder="1" applyAlignment="1">
      <alignment horizontal="center" vertical="center"/>
    </xf>
    <xf numFmtId="0" fontId="33" fillId="0" borderId="5" xfId="0" applyFont="1" applyBorder="1" applyAlignment="1">
      <alignment vertical="center" wrapText="1"/>
    </xf>
    <xf numFmtId="0" fontId="18" fillId="0" borderId="5" xfId="0" applyFont="1" applyBorder="1" applyAlignment="1">
      <alignment horizontal="center" vertical="top" wrapText="1"/>
    </xf>
    <xf numFmtId="0" fontId="35" fillId="0" borderId="18" xfId="0" applyFont="1" applyBorder="1" applyAlignment="1">
      <alignment horizontal="center" vertical="center"/>
    </xf>
    <xf numFmtId="0" fontId="35" fillId="0" borderId="1" xfId="0" applyFont="1" applyBorder="1" applyAlignment="1">
      <alignment horizontal="center" vertical="center"/>
    </xf>
    <xf numFmtId="0" fontId="35" fillId="0" borderId="19" xfId="0" applyFont="1" applyBorder="1" applyAlignment="1">
      <alignment horizontal="center" vertical="center"/>
    </xf>
    <xf numFmtId="0" fontId="35" fillId="0" borderId="4" xfId="0" applyFont="1" applyBorder="1" applyAlignment="1">
      <alignment horizontal="center" vertical="center"/>
    </xf>
    <xf numFmtId="0" fontId="54" fillId="0" borderId="34" xfId="0" applyFont="1" applyBorder="1" applyAlignment="1">
      <alignment horizontal="center" vertical="center" shrinkToFit="1"/>
    </xf>
    <xf numFmtId="0" fontId="2" fillId="0" borderId="0" xfId="44">
      <alignment vertical="center"/>
    </xf>
    <xf numFmtId="0" fontId="54" fillId="0" borderId="0" xfId="44" applyFont="1">
      <alignment vertical="center"/>
    </xf>
    <xf numFmtId="0" fontId="64" fillId="7" borderId="33" xfId="44" applyFont="1" applyFill="1" applyBorder="1" applyAlignment="1">
      <alignment horizontal="center" vertical="center" wrapText="1"/>
    </xf>
    <xf numFmtId="0" fontId="64" fillId="7" borderId="28" xfId="44" applyFont="1" applyFill="1" applyBorder="1" applyAlignment="1">
      <alignment horizontal="center" vertical="center" wrapText="1"/>
    </xf>
    <xf numFmtId="0" fontId="64" fillId="7" borderId="34" xfId="44" applyFont="1" applyFill="1" applyBorder="1" applyAlignment="1">
      <alignment horizontal="center" vertical="center" wrapText="1"/>
    </xf>
    <xf numFmtId="0" fontId="54" fillId="0" borderId="34" xfId="44" applyFont="1" applyBorder="1" applyAlignment="1">
      <alignment horizontal="center" vertical="center" wrapText="1"/>
    </xf>
    <xf numFmtId="0" fontId="64" fillId="7" borderId="22" xfId="44" applyFont="1" applyFill="1" applyBorder="1" applyAlignment="1">
      <alignment horizontal="center" vertical="center" wrapText="1"/>
    </xf>
    <xf numFmtId="0" fontId="64" fillId="7" borderId="23" xfId="44" applyFont="1" applyFill="1" applyBorder="1" applyAlignment="1">
      <alignment horizontal="center" vertical="center" wrapText="1"/>
    </xf>
    <xf numFmtId="0" fontId="64" fillId="7" borderId="26" xfId="44" applyFont="1" applyFill="1" applyBorder="1" applyAlignment="1">
      <alignment horizontal="center" vertical="center" wrapText="1"/>
    </xf>
    <xf numFmtId="0" fontId="64" fillId="7" borderId="27" xfId="44" applyFont="1" applyFill="1" applyBorder="1" applyAlignment="1">
      <alignment horizontal="center" vertical="center" wrapText="1"/>
    </xf>
    <xf numFmtId="0" fontId="64" fillId="7" borderId="31" xfId="44" applyFont="1" applyFill="1" applyBorder="1" applyAlignment="1">
      <alignment horizontal="center" vertical="center" wrapText="1"/>
    </xf>
    <xf numFmtId="0" fontId="64" fillId="7" borderId="32" xfId="44" applyFont="1" applyFill="1" applyBorder="1" applyAlignment="1">
      <alignment horizontal="center" vertical="center" wrapText="1"/>
    </xf>
    <xf numFmtId="0" fontId="64" fillId="7" borderId="35" xfId="44" applyFont="1" applyFill="1" applyBorder="1" applyAlignment="1">
      <alignment horizontal="center" vertical="center" wrapText="1"/>
    </xf>
    <xf numFmtId="0" fontId="54" fillId="8" borderId="58" xfId="44" applyFont="1" applyFill="1" applyBorder="1" applyAlignment="1">
      <alignment horizontal="center" vertical="center" wrapText="1"/>
    </xf>
    <xf numFmtId="0" fontId="54" fillId="0" borderId="37" xfId="44" applyFont="1" applyBorder="1" applyAlignment="1">
      <alignment horizontal="center" vertical="center" wrapText="1"/>
    </xf>
    <xf numFmtId="0" fontId="54" fillId="0" borderId="37" xfId="44" applyFont="1" applyBorder="1" applyAlignment="1">
      <alignment horizontal="left" vertical="center" wrapText="1"/>
    </xf>
    <xf numFmtId="0" fontId="77" fillId="2" borderId="40" xfId="46" applyFont="1" applyFill="1" applyBorder="1" applyAlignment="1">
      <alignment horizontal="center" vertical="center" wrapText="1"/>
    </xf>
    <xf numFmtId="0" fontId="77" fillId="0" borderId="0" xfId="46" applyFont="1">
      <alignment vertical="center"/>
    </xf>
    <xf numFmtId="0" fontId="79" fillId="2" borderId="66" xfId="46" applyFont="1" applyFill="1" applyBorder="1" applyAlignment="1">
      <alignment horizontal="center" vertical="center" wrapText="1"/>
    </xf>
    <xf numFmtId="0" fontId="77" fillId="0" borderId="0" xfId="46" applyFont="1" applyAlignment="1">
      <alignment vertical="center" wrapText="1"/>
    </xf>
    <xf numFmtId="0" fontId="78" fillId="2" borderId="0" xfId="46" applyFont="1" applyFill="1" applyAlignment="1">
      <alignment horizontal="right" vertical="center"/>
    </xf>
    <xf numFmtId="0" fontId="77" fillId="2" borderId="0" xfId="46" applyFont="1" applyFill="1" applyAlignment="1">
      <alignment horizontal="left" vertical="center"/>
    </xf>
    <xf numFmtId="0" fontId="18" fillId="0" borderId="0" xfId="46" applyFont="1">
      <alignment vertical="center"/>
    </xf>
    <xf numFmtId="0" fontId="18" fillId="0" borderId="0" xfId="46" applyFont="1" applyAlignment="1">
      <alignment vertical="center" wrapText="1"/>
    </xf>
    <xf numFmtId="0" fontId="18" fillId="2" borderId="0" xfId="46" applyFont="1" applyFill="1" applyAlignment="1">
      <alignment horizontal="left" vertical="center"/>
    </xf>
    <xf numFmtId="0" fontId="79" fillId="2" borderId="34" xfId="46" applyFont="1" applyFill="1" applyBorder="1" applyAlignment="1">
      <alignment horizontal="center" vertical="center" wrapText="1"/>
    </xf>
    <xf numFmtId="0" fontId="77" fillId="2" borderId="34" xfId="46" applyFont="1" applyFill="1" applyBorder="1" applyAlignment="1">
      <alignment horizontal="center" vertical="center" wrapText="1"/>
    </xf>
    <xf numFmtId="0" fontId="77" fillId="2" borderId="71" xfId="46" applyFont="1" applyFill="1" applyBorder="1" applyAlignment="1">
      <alignment horizontal="left" vertical="center" wrapText="1"/>
    </xf>
    <xf numFmtId="0" fontId="77" fillId="2" borderId="71" xfId="46" applyFont="1" applyFill="1" applyBorder="1" applyAlignment="1">
      <alignment horizontal="center" vertical="center" wrapText="1"/>
    </xf>
    <xf numFmtId="0" fontId="77" fillId="2" borderId="3" xfId="46" applyFont="1" applyFill="1" applyBorder="1" applyAlignment="1">
      <alignment horizontal="center" vertical="center" wrapText="1"/>
    </xf>
    <xf numFmtId="0" fontId="126" fillId="2" borderId="40" xfId="46" applyFont="1" applyFill="1" applyBorder="1" applyAlignment="1">
      <alignment horizontal="center" vertical="center" wrapText="1"/>
    </xf>
    <xf numFmtId="0" fontId="126" fillId="2" borderId="34" xfId="46" applyFont="1" applyFill="1" applyBorder="1" applyAlignment="1">
      <alignment horizontal="center" vertical="center" wrapText="1"/>
    </xf>
    <xf numFmtId="0" fontId="18" fillId="2" borderId="3" xfId="46" applyFont="1" applyFill="1" applyBorder="1">
      <alignment vertical="center"/>
    </xf>
    <xf numFmtId="0" fontId="77" fillId="2" borderId="110" xfId="46" applyFont="1" applyFill="1" applyBorder="1" applyAlignment="1">
      <alignment horizontal="center" vertical="center" wrapText="1"/>
    </xf>
    <xf numFmtId="0" fontId="126" fillId="2" borderId="111" xfId="46" applyFont="1" applyFill="1" applyBorder="1" applyAlignment="1">
      <alignment horizontal="center" vertical="center" wrapText="1"/>
    </xf>
    <xf numFmtId="0" fontId="77" fillId="2" borderId="33" xfId="46" applyFont="1" applyFill="1" applyBorder="1" applyAlignment="1">
      <alignment horizontal="center" vertical="center" wrapText="1"/>
    </xf>
    <xf numFmtId="0" fontId="77" fillId="2" borderId="41" xfId="46" applyFont="1" applyFill="1" applyBorder="1" applyAlignment="1">
      <alignment horizontal="center" vertical="center" wrapText="1"/>
    </xf>
    <xf numFmtId="0" fontId="127" fillId="2" borderId="3" xfId="46" applyFont="1" applyFill="1" applyBorder="1" applyAlignment="1">
      <alignment horizontal="center" vertical="center" wrapText="1"/>
    </xf>
    <xf numFmtId="0" fontId="77" fillId="2" borderId="39" xfId="46" applyFont="1" applyFill="1" applyBorder="1" applyAlignment="1">
      <alignment vertical="center" wrapText="1"/>
    </xf>
    <xf numFmtId="0" fontId="77" fillId="2" borderId="76" xfId="46" applyFont="1" applyFill="1" applyBorder="1" applyAlignment="1">
      <alignment horizontal="left" vertical="center" wrapText="1"/>
    </xf>
    <xf numFmtId="0" fontId="77" fillId="2" borderId="80" xfId="46" applyFont="1" applyFill="1" applyBorder="1" applyAlignment="1">
      <alignment horizontal="center" vertical="center" wrapText="1"/>
    </xf>
    <xf numFmtId="0" fontId="77" fillId="2" borderId="78" xfId="46" applyFont="1" applyFill="1" applyBorder="1" applyAlignment="1">
      <alignment vertical="center" wrapText="1"/>
    </xf>
    <xf numFmtId="0" fontId="77" fillId="2" borderId="81" xfId="46" applyFont="1" applyFill="1" applyBorder="1" applyAlignment="1">
      <alignment horizontal="left" vertical="center" wrapText="1"/>
    </xf>
    <xf numFmtId="0" fontId="42" fillId="0" borderId="0" xfId="0" applyFont="1" applyAlignment="1">
      <alignment horizontal="left"/>
    </xf>
    <xf numFmtId="0" fontId="42" fillId="56" borderId="153" xfId="0" applyFont="1" applyFill="1" applyBorder="1" applyAlignment="1">
      <alignment horizontal="center"/>
    </xf>
    <xf numFmtId="0" fontId="42" fillId="56" borderId="154" xfId="0" applyFont="1" applyFill="1" applyBorder="1" applyAlignment="1">
      <alignment horizontal="center"/>
    </xf>
    <xf numFmtId="0" fontId="42" fillId="56" borderId="155" xfId="0" applyFont="1" applyFill="1" applyBorder="1" applyAlignment="1">
      <alignment horizontal="center"/>
    </xf>
    <xf numFmtId="0" fontId="14" fillId="0" borderId="0" xfId="0" applyFont="1" applyAlignment="1">
      <alignment horizontal="left"/>
    </xf>
    <xf numFmtId="0" fontId="42" fillId="56" borderId="156" xfId="0" applyFont="1" applyFill="1" applyBorder="1" applyAlignment="1">
      <alignment horizontal="center"/>
    </xf>
    <xf numFmtId="0" fontId="42" fillId="57" borderId="17" xfId="3" applyFont="1" applyFill="1" applyBorder="1" applyAlignment="1">
      <alignment horizontal="left"/>
    </xf>
    <xf numFmtId="0" fontId="42" fillId="0" borderId="17" xfId="0" applyFont="1" applyBorder="1" applyAlignment="1">
      <alignment horizontal="center"/>
    </xf>
    <xf numFmtId="0" fontId="42" fillId="0" borderId="86" xfId="0" applyFont="1" applyBorder="1" applyAlignment="1">
      <alignment horizontal="center"/>
    </xf>
    <xf numFmtId="0" fontId="12" fillId="0" borderId="0" xfId="0" applyFont="1" applyAlignment="1">
      <alignment horizontal="left"/>
    </xf>
    <xf numFmtId="0" fontId="42" fillId="56" borderId="158" xfId="0" applyFont="1" applyFill="1" applyBorder="1" applyAlignment="1">
      <alignment horizontal="center"/>
    </xf>
    <xf numFmtId="0" fontId="42" fillId="57" borderId="3" xfId="0" applyFont="1" applyFill="1" applyBorder="1" applyAlignment="1">
      <alignment horizontal="left"/>
    </xf>
    <xf numFmtId="0" fontId="42" fillId="0" borderId="3" xfId="0" applyFont="1" applyBorder="1" applyAlignment="1">
      <alignment horizontal="center"/>
    </xf>
    <xf numFmtId="0" fontId="42" fillId="0" borderId="91" xfId="0" applyFont="1" applyBorder="1" applyAlignment="1">
      <alignment horizontal="center"/>
    </xf>
    <xf numFmtId="0" fontId="42" fillId="56" borderId="160" xfId="0" applyFont="1" applyFill="1" applyBorder="1" applyAlignment="1">
      <alignment horizontal="center"/>
    </xf>
    <xf numFmtId="0" fontId="42" fillId="56" borderId="162" xfId="0" applyFont="1" applyFill="1" applyBorder="1" applyAlignment="1">
      <alignment horizontal="center"/>
    </xf>
    <xf numFmtId="0" fontId="42" fillId="57" borderId="21" xfId="0" applyFont="1" applyFill="1" applyBorder="1" applyAlignment="1">
      <alignment horizontal="left"/>
    </xf>
    <xf numFmtId="0" fontId="42" fillId="0" borderId="21" xfId="0" applyFont="1" applyBorder="1" applyAlignment="1">
      <alignment horizontal="center"/>
    </xf>
    <xf numFmtId="0" fontId="42" fillId="0" borderId="96" xfId="0" applyFont="1" applyBorder="1" applyAlignment="1">
      <alignment horizontal="center"/>
    </xf>
    <xf numFmtId="0" fontId="42" fillId="56" borderId="164" xfId="0" applyFont="1" applyFill="1" applyBorder="1" applyAlignment="1">
      <alignment horizontal="center"/>
    </xf>
    <xf numFmtId="0" fontId="42" fillId="57" borderId="5" xfId="0" applyFont="1" applyFill="1" applyBorder="1" applyAlignment="1">
      <alignment horizontal="left"/>
    </xf>
    <xf numFmtId="0" fontId="42" fillId="0" borderId="5" xfId="0" applyFont="1" applyBorder="1" applyAlignment="1">
      <alignment horizontal="center"/>
    </xf>
    <xf numFmtId="0" fontId="42" fillId="0" borderId="165" xfId="0" applyFont="1" applyBorder="1" applyAlignment="1">
      <alignment horizontal="center"/>
    </xf>
    <xf numFmtId="0" fontId="42" fillId="0" borderId="123" xfId="0" applyFont="1" applyBorder="1" applyAlignment="1">
      <alignment horizontal="center"/>
    </xf>
    <xf numFmtId="0" fontId="42" fillId="0" borderId="166" xfId="0" applyFont="1" applyBorder="1" applyAlignment="1">
      <alignment horizontal="center"/>
    </xf>
    <xf numFmtId="0" fontId="42" fillId="56" borderId="167" xfId="0" applyFont="1" applyFill="1" applyBorder="1" applyAlignment="1">
      <alignment horizontal="center"/>
    </xf>
    <xf numFmtId="0" fontId="42" fillId="0" borderId="168" xfId="0" applyFont="1" applyBorder="1" applyAlignment="1">
      <alignment horizontal="center"/>
    </xf>
    <xf numFmtId="0" fontId="42" fillId="0" borderId="127" xfId="0" applyFont="1" applyBorder="1" applyAlignment="1">
      <alignment horizontal="center"/>
    </xf>
    <xf numFmtId="0" fontId="42" fillId="0" borderId="169" xfId="0" applyFont="1" applyBorder="1" applyAlignment="1">
      <alignment horizontal="center"/>
    </xf>
    <xf numFmtId="0" fontId="42" fillId="0" borderId="170" xfId="0" applyFont="1" applyBorder="1" applyAlignment="1">
      <alignment horizontal="center"/>
    </xf>
    <xf numFmtId="0" fontId="42" fillId="0" borderId="171" xfId="0" applyFont="1" applyBorder="1" applyAlignment="1">
      <alignment horizontal="center"/>
    </xf>
    <xf numFmtId="0" fontId="42" fillId="56" borderId="172" xfId="0" applyFont="1" applyFill="1" applyBorder="1" applyAlignment="1">
      <alignment horizontal="center"/>
    </xf>
    <xf numFmtId="0" fontId="42" fillId="57" borderId="1" xfId="0" applyFont="1" applyFill="1" applyBorder="1" applyAlignment="1">
      <alignment horizontal="left"/>
    </xf>
    <xf numFmtId="0" fontId="42" fillId="0" borderId="1" xfId="0" applyFont="1" applyBorder="1" applyAlignment="1">
      <alignment horizontal="center"/>
    </xf>
    <xf numFmtId="0" fontId="12" fillId="59" borderId="93" xfId="0" applyFont="1" applyFill="1" applyBorder="1" applyAlignment="1">
      <alignment horizontal="center"/>
    </xf>
    <xf numFmtId="0" fontId="42" fillId="57" borderId="174" xfId="0" applyFont="1" applyFill="1" applyBorder="1" applyAlignment="1">
      <alignment horizontal="left"/>
    </xf>
    <xf numFmtId="0" fontId="42" fillId="0" borderId="174" xfId="0" applyFont="1" applyBorder="1" applyAlignment="1">
      <alignment horizontal="center"/>
    </xf>
    <xf numFmtId="0" fontId="42" fillId="57" borderId="127" xfId="0" applyFont="1" applyFill="1" applyBorder="1" applyAlignment="1">
      <alignment horizontal="left"/>
    </xf>
    <xf numFmtId="0" fontId="42" fillId="57" borderId="136" xfId="0" applyFont="1" applyFill="1" applyBorder="1" applyAlignment="1">
      <alignment horizontal="left"/>
    </xf>
    <xf numFmtId="0" fontId="42" fillId="57" borderId="175" xfId="0" applyFont="1" applyFill="1" applyBorder="1" applyAlignment="1">
      <alignment horizontal="left"/>
    </xf>
    <xf numFmtId="0" fontId="42" fillId="0" borderId="176" xfId="0" applyFont="1" applyBorder="1" applyAlignment="1">
      <alignment horizontal="center"/>
    </xf>
    <xf numFmtId="0" fontId="42" fillId="57" borderId="177" xfId="3" applyFont="1" applyFill="1" applyBorder="1" applyAlignment="1">
      <alignment horizontal="left"/>
    </xf>
    <xf numFmtId="0" fontId="42" fillId="57" borderId="137" xfId="0" applyFont="1" applyFill="1" applyBorder="1" applyAlignment="1">
      <alignment horizontal="left"/>
    </xf>
    <xf numFmtId="0" fontId="42" fillId="57" borderId="176" xfId="0" applyFont="1" applyFill="1" applyBorder="1" applyAlignment="1">
      <alignment horizontal="left"/>
    </xf>
    <xf numFmtId="0" fontId="42" fillId="56" borderId="154" xfId="0" applyFont="1" applyFill="1" applyBorder="1" applyAlignment="1">
      <alignment horizontal="center" vertical="center"/>
    </xf>
    <xf numFmtId="0" fontId="42" fillId="57" borderId="154" xfId="0" applyFont="1" applyFill="1" applyBorder="1" applyAlignment="1">
      <alignment horizontal="left"/>
    </xf>
    <xf numFmtId="0" fontId="42" fillId="0" borderId="154" xfId="0" applyFont="1" applyBorder="1" applyAlignment="1">
      <alignment horizontal="center"/>
    </xf>
    <xf numFmtId="0" fontId="14" fillId="58" borderId="180" xfId="0" applyFont="1" applyFill="1" applyBorder="1" applyAlignment="1">
      <alignment horizontal="center"/>
    </xf>
    <xf numFmtId="0" fontId="42" fillId="0" borderId="180" xfId="0" applyFont="1" applyBorder="1" applyAlignment="1">
      <alignment horizontal="center"/>
    </xf>
    <xf numFmtId="0" fontId="42" fillId="0" borderId="181" xfId="0" applyFont="1" applyBorder="1" applyAlignment="1">
      <alignment horizontal="center"/>
    </xf>
    <xf numFmtId="0" fontId="167" fillId="0" borderId="0" xfId="0" applyFont="1" applyAlignment="1">
      <alignment horizontal="left"/>
    </xf>
    <xf numFmtId="0" fontId="167" fillId="0" borderId="0" xfId="0" applyFont="1" applyAlignment="1">
      <alignment vertical="center"/>
    </xf>
    <xf numFmtId="0" fontId="41" fillId="0" borderId="0" xfId="0" applyFont="1" applyAlignment="1">
      <alignment vertical="center"/>
    </xf>
    <xf numFmtId="0" fontId="168" fillId="0" borderId="0" xfId="0" applyFont="1" applyAlignment="1">
      <alignment vertical="center"/>
    </xf>
    <xf numFmtId="0" fontId="42" fillId="0" borderId="0" xfId="0" applyFont="1" applyAlignment="1">
      <alignment vertical="center"/>
    </xf>
    <xf numFmtId="0" fontId="14" fillId="58" borderId="181" xfId="0" applyFont="1" applyFill="1" applyBorder="1" applyAlignment="1">
      <alignment horizontal="center"/>
    </xf>
    <xf numFmtId="0" fontId="12" fillId="59" borderId="96" xfId="0" applyFont="1" applyFill="1" applyBorder="1" applyAlignment="1">
      <alignment horizontal="center"/>
    </xf>
    <xf numFmtId="0" fontId="167" fillId="0" borderId="0" xfId="0" applyFont="1" applyAlignment="1">
      <alignment horizontal="left" vertical="center"/>
    </xf>
    <xf numFmtId="0" fontId="42" fillId="0" borderId="0" xfId="0" applyFont="1" applyAlignment="1">
      <alignment horizontal="left"/>
    </xf>
    <xf numFmtId="0" fontId="166" fillId="0" borderId="0" xfId="0" applyFont="1" applyAlignment="1">
      <alignment horizontal="center"/>
    </xf>
    <xf numFmtId="0" fontId="42" fillId="56" borderId="157" xfId="0" applyFont="1" applyFill="1" applyBorder="1" applyAlignment="1">
      <alignment horizontal="center" vertical="center"/>
    </xf>
    <xf numFmtId="0" fontId="42" fillId="56" borderId="159" xfId="0" applyFont="1" applyFill="1" applyBorder="1" applyAlignment="1">
      <alignment horizontal="center" vertical="center"/>
    </xf>
    <xf numFmtId="0" fontId="42" fillId="56" borderId="161" xfId="0" applyFont="1" applyFill="1" applyBorder="1" applyAlignment="1">
      <alignment horizontal="center" vertical="center"/>
    </xf>
    <xf numFmtId="0" fontId="42" fillId="56" borderId="163" xfId="0" applyFont="1" applyFill="1" applyBorder="1" applyAlignment="1">
      <alignment horizontal="center" vertical="center"/>
    </xf>
    <xf numFmtId="0" fontId="42" fillId="56" borderId="5" xfId="0" applyFont="1" applyFill="1" applyBorder="1" applyAlignment="1">
      <alignment horizontal="center" vertical="center"/>
    </xf>
    <xf numFmtId="0" fontId="42" fillId="56" borderId="3" xfId="0" applyFont="1" applyFill="1" applyBorder="1" applyAlignment="1">
      <alignment horizontal="center" vertical="center"/>
    </xf>
    <xf numFmtId="0" fontId="42" fillId="56" borderId="1" xfId="0" applyFont="1" applyFill="1" applyBorder="1" applyAlignment="1">
      <alignment horizontal="center" vertical="center"/>
    </xf>
    <xf numFmtId="0" fontId="42" fillId="56" borderId="173" xfId="0" applyFont="1" applyFill="1" applyBorder="1" applyAlignment="1">
      <alignment horizontal="center" vertical="center"/>
    </xf>
    <xf numFmtId="0" fontId="42" fillId="56" borderId="140" xfId="0" applyFont="1" applyFill="1" applyBorder="1" applyAlignment="1">
      <alignment horizontal="center" vertical="center"/>
    </xf>
    <xf numFmtId="0" fontId="42" fillId="56" borderId="175" xfId="0" applyFont="1" applyFill="1" applyBorder="1" applyAlignment="1">
      <alignment horizontal="center" vertical="center"/>
    </xf>
    <xf numFmtId="0" fontId="167" fillId="0" borderId="0" xfId="0" applyFont="1" applyAlignment="1">
      <alignment horizontal="left" wrapText="1"/>
    </xf>
    <xf numFmtId="0" fontId="42" fillId="56" borderId="178" xfId="0" applyFont="1" applyFill="1" applyBorder="1" applyAlignment="1">
      <alignment horizontal="center" vertical="center"/>
    </xf>
    <xf numFmtId="0" fontId="42" fillId="56" borderId="179" xfId="0" applyFont="1" applyFill="1" applyBorder="1" applyAlignment="1">
      <alignment horizontal="center" vertical="center"/>
    </xf>
    <xf numFmtId="0" fontId="54" fillId="9" borderId="38" xfId="0" applyFont="1" applyFill="1" applyBorder="1" applyAlignment="1">
      <alignment horizontal="center" vertical="center" wrapText="1"/>
    </xf>
    <xf numFmtId="0" fontId="54" fillId="9" borderId="39" xfId="0" applyFont="1" applyFill="1" applyBorder="1" applyAlignment="1">
      <alignment horizontal="center" vertical="center" wrapText="1"/>
    </xf>
    <xf numFmtId="0" fontId="54" fillId="9" borderId="40" xfId="0" applyFont="1" applyFill="1" applyBorder="1" applyAlignment="1">
      <alignment horizontal="center" vertical="center" wrapText="1"/>
    </xf>
    <xf numFmtId="0" fontId="54" fillId="0" borderId="41" xfId="0" applyFont="1" applyBorder="1" applyAlignment="1">
      <alignment horizontal="center" vertical="center" wrapText="1"/>
    </xf>
    <xf numFmtId="0" fontId="54" fillId="0" borderId="39" xfId="0" applyFont="1" applyBorder="1" applyAlignment="1">
      <alignment horizontal="center" vertical="center" wrapText="1"/>
    </xf>
    <xf numFmtId="0" fontId="54" fillId="0" borderId="42" xfId="0" applyFont="1" applyBorder="1" applyAlignment="1">
      <alignment horizontal="center" vertical="center" wrapText="1"/>
    </xf>
    <xf numFmtId="0" fontId="54" fillId="0" borderId="41" xfId="0" applyFont="1" applyBorder="1" applyAlignment="1">
      <alignment horizontal="left" vertical="center" wrapText="1"/>
    </xf>
    <xf numFmtId="0" fontId="54" fillId="0" borderId="39" xfId="0" applyFont="1" applyBorder="1" applyAlignment="1">
      <alignment horizontal="left" vertical="center" wrapText="1"/>
    </xf>
    <xf numFmtId="0" fontId="54" fillId="0" borderId="42" xfId="0" applyFont="1" applyBorder="1" applyAlignment="1">
      <alignment horizontal="left" vertical="center" wrapText="1"/>
    </xf>
    <xf numFmtId="0" fontId="54" fillId="9" borderId="43" xfId="0" applyFont="1" applyFill="1" applyBorder="1" applyAlignment="1">
      <alignment horizontal="center" vertical="center" wrapText="1"/>
    </xf>
    <xf numFmtId="0" fontId="54" fillId="9" borderId="44" xfId="0" applyFont="1" applyFill="1" applyBorder="1" applyAlignment="1">
      <alignment horizontal="center" vertical="center" wrapText="1"/>
    </xf>
    <xf numFmtId="0" fontId="54" fillId="9" borderId="45" xfId="0" applyFont="1" applyFill="1" applyBorder="1" applyAlignment="1">
      <alignment horizontal="center" vertical="center" wrapText="1"/>
    </xf>
    <xf numFmtId="0" fontId="54" fillId="0" borderId="46" xfId="0" applyFont="1" applyBorder="1" applyAlignment="1">
      <alignment horizontal="left" vertical="center" wrapText="1"/>
    </xf>
    <xf numFmtId="0" fontId="54" fillId="0" borderId="44" xfId="0" applyFont="1" applyBorder="1" applyAlignment="1">
      <alignment horizontal="left" vertical="center" wrapText="1"/>
    </xf>
    <xf numFmtId="0" fontId="54" fillId="0" borderId="47" xfId="0" applyFont="1" applyBorder="1" applyAlignment="1">
      <alignment horizontal="left" vertical="center" wrapText="1"/>
    </xf>
    <xf numFmtId="0" fontId="54" fillId="8" borderId="36" xfId="0" applyFont="1" applyFill="1" applyBorder="1" applyAlignment="1">
      <alignment horizontal="center" vertical="center" wrapText="1"/>
    </xf>
    <xf numFmtId="0" fontId="54" fillId="8" borderId="27" xfId="0" applyFont="1" applyFill="1" applyBorder="1" applyAlignment="1">
      <alignment horizontal="center" vertical="center" wrapText="1"/>
    </xf>
    <xf numFmtId="0" fontId="54" fillId="8" borderId="32" xfId="0" applyFont="1" applyFill="1" applyBorder="1" applyAlignment="1">
      <alignment horizontal="center" vertical="center" wrapText="1"/>
    </xf>
    <xf numFmtId="0" fontId="54" fillId="8" borderId="48" xfId="0" applyFont="1" applyFill="1" applyBorder="1" applyAlignment="1">
      <alignment horizontal="center" vertical="center" wrapText="1"/>
    </xf>
    <xf numFmtId="0" fontId="54" fillId="8" borderId="49" xfId="0" applyFont="1" applyFill="1" applyBorder="1" applyAlignment="1">
      <alignment horizontal="center" vertical="center" wrapText="1"/>
    </xf>
    <xf numFmtId="0" fontId="125" fillId="0" borderId="0" xfId="0" applyFont="1" applyAlignment="1">
      <alignment horizontal="center" vertical="center" wrapText="1"/>
    </xf>
    <xf numFmtId="0" fontId="125" fillId="0" borderId="0" xfId="0" applyFont="1" applyAlignment="1">
      <alignment vertical="center"/>
    </xf>
    <xf numFmtId="0" fontId="64" fillId="7" borderId="23" xfId="0" applyFont="1" applyFill="1" applyBorder="1" applyAlignment="1">
      <alignment horizontal="center" vertical="center" wrapText="1"/>
    </xf>
    <xf numFmtId="0" fontId="64" fillId="7" borderId="28" xfId="0" applyFont="1" applyFill="1" applyBorder="1" applyAlignment="1">
      <alignment horizontal="center" vertical="center" wrapText="1"/>
    </xf>
    <xf numFmtId="0" fontId="64" fillId="7" borderId="33" xfId="0" applyFont="1" applyFill="1" applyBorder="1" applyAlignment="1">
      <alignment horizontal="center" vertical="center" wrapText="1"/>
    </xf>
    <xf numFmtId="0" fontId="64" fillId="7" borderId="24" xfId="0" applyFont="1" applyFill="1" applyBorder="1" applyAlignment="1">
      <alignment horizontal="center" vertical="center" wrapText="1"/>
    </xf>
    <xf numFmtId="0" fontId="64" fillId="7" borderId="25" xfId="0" applyFont="1" applyFill="1" applyBorder="1" applyAlignment="1">
      <alignment horizontal="center" vertical="center" wrapText="1"/>
    </xf>
    <xf numFmtId="0" fontId="64" fillId="7" borderId="29" xfId="0" applyFont="1" applyFill="1" applyBorder="1" applyAlignment="1">
      <alignment horizontal="center" vertical="center" wrapText="1"/>
    </xf>
    <xf numFmtId="0" fontId="64" fillId="7" borderId="30" xfId="0" applyFont="1" applyFill="1" applyBorder="1" applyAlignment="1">
      <alignment horizontal="center" vertical="center" wrapText="1"/>
    </xf>
    <xf numFmtId="0" fontId="54" fillId="0" borderId="0" xfId="0" applyFont="1" applyAlignment="1">
      <alignment horizontal="center" vertical="center" wrapText="1"/>
    </xf>
    <xf numFmtId="0" fontId="64" fillId="7" borderId="24" xfId="44" applyFont="1" applyFill="1" applyBorder="1" applyAlignment="1">
      <alignment horizontal="center" vertical="center" wrapText="1"/>
    </xf>
    <xf numFmtId="0" fontId="64" fillId="7" borderId="25" xfId="44" applyFont="1" applyFill="1" applyBorder="1" applyAlignment="1">
      <alignment horizontal="center" vertical="center" wrapText="1"/>
    </xf>
    <xf numFmtId="0" fontId="64" fillId="7" borderId="29" xfId="44" applyFont="1" applyFill="1" applyBorder="1" applyAlignment="1">
      <alignment horizontal="center" vertical="center" wrapText="1"/>
    </xf>
    <xf numFmtId="0" fontId="64" fillId="7" borderId="30" xfId="44" applyFont="1" applyFill="1" applyBorder="1" applyAlignment="1">
      <alignment horizontal="center" vertical="center" wrapText="1"/>
    </xf>
    <xf numFmtId="0" fontId="54" fillId="9" borderId="38" xfId="44" applyFont="1" applyFill="1" applyBorder="1" applyAlignment="1">
      <alignment horizontal="center" vertical="center" wrapText="1"/>
    </xf>
    <xf numFmtId="0" fontId="54" fillId="9" borderId="39" xfId="44" applyFont="1" applyFill="1" applyBorder="1" applyAlignment="1">
      <alignment horizontal="center" vertical="center" wrapText="1"/>
    </xf>
    <xf numFmtId="0" fontId="54" fillId="9" borderId="40" xfId="44" applyFont="1" applyFill="1" applyBorder="1" applyAlignment="1">
      <alignment horizontal="center" vertical="center" wrapText="1"/>
    </xf>
    <xf numFmtId="0" fontId="54" fillId="0" borderId="41" xfId="44" applyFont="1" applyBorder="1" applyAlignment="1">
      <alignment horizontal="left" vertical="center" wrapText="1"/>
    </xf>
    <xf numFmtId="0" fontId="54" fillId="0" borderId="39" xfId="44" applyFont="1" applyBorder="1" applyAlignment="1">
      <alignment horizontal="left" vertical="center" wrapText="1"/>
    </xf>
    <xf numFmtId="0" fontId="54" fillId="0" borderId="42" xfId="44" applyFont="1" applyBorder="1" applyAlignment="1">
      <alignment horizontal="left" vertical="center" wrapText="1"/>
    </xf>
    <xf numFmtId="0" fontId="54" fillId="9" borderId="43" xfId="44" applyFont="1" applyFill="1" applyBorder="1" applyAlignment="1">
      <alignment horizontal="center" vertical="center" wrapText="1"/>
    </xf>
    <xf numFmtId="0" fontId="54" fillId="9" borderId="44" xfId="44" applyFont="1" applyFill="1" applyBorder="1" applyAlignment="1">
      <alignment horizontal="center" vertical="center" wrapText="1"/>
    </xf>
    <xf numFmtId="0" fontId="54" fillId="9" borderId="45" xfId="44" applyFont="1" applyFill="1" applyBorder="1" applyAlignment="1">
      <alignment horizontal="center" vertical="center" wrapText="1"/>
    </xf>
    <xf numFmtId="0" fontId="54" fillId="0" borderId="46" xfId="44" applyFont="1" applyBorder="1" applyAlignment="1">
      <alignment horizontal="left" vertical="center" wrapText="1"/>
    </xf>
    <xf numFmtId="0" fontId="54" fillId="0" borderId="44" xfId="44" applyFont="1" applyBorder="1" applyAlignment="1">
      <alignment horizontal="left" vertical="center" wrapText="1"/>
    </xf>
    <xf numFmtId="0" fontId="54" fillId="0" borderId="47" xfId="44" applyFont="1" applyBorder="1" applyAlignment="1">
      <alignment horizontal="left" vertical="center" wrapText="1"/>
    </xf>
    <xf numFmtId="0" fontId="54" fillId="0" borderId="41" xfId="44" applyFont="1" applyBorder="1" applyAlignment="1">
      <alignment horizontal="center" vertical="center" wrapText="1"/>
    </xf>
    <xf numFmtId="0" fontId="54" fillId="0" borderId="39" xfId="44" applyFont="1" applyBorder="1" applyAlignment="1">
      <alignment horizontal="center" vertical="center" wrapText="1"/>
    </xf>
    <xf numFmtId="0" fontId="54" fillId="0" borderId="42" xfId="44" applyFont="1" applyBorder="1" applyAlignment="1">
      <alignment horizontal="center" vertical="center" wrapText="1"/>
    </xf>
    <xf numFmtId="0" fontId="54" fillId="0" borderId="0" xfId="44" applyFont="1" applyAlignment="1">
      <alignment horizontal="center" vertical="center" wrapText="1"/>
    </xf>
    <xf numFmtId="0" fontId="2" fillId="0" borderId="0" xfId="44">
      <alignment vertical="center"/>
    </xf>
    <xf numFmtId="0" fontId="54" fillId="8" borderId="36" xfId="44" applyFont="1" applyFill="1" applyBorder="1" applyAlignment="1">
      <alignment horizontal="center" vertical="center" wrapText="1"/>
    </xf>
    <xf numFmtId="0" fontId="54" fillId="8" borderId="27" xfId="44" applyFont="1" applyFill="1" applyBorder="1" applyAlignment="1">
      <alignment horizontal="center" vertical="center" wrapText="1"/>
    </xf>
    <xf numFmtId="0" fontId="54" fillId="8" borderId="32" xfId="44" applyFont="1" applyFill="1" applyBorder="1" applyAlignment="1">
      <alignment horizontal="center" vertical="center" wrapText="1"/>
    </xf>
    <xf numFmtId="0" fontId="64" fillId="7" borderId="23" xfId="44" applyFont="1" applyFill="1" applyBorder="1" applyAlignment="1">
      <alignment horizontal="center" vertical="center" wrapText="1"/>
    </xf>
    <xf numFmtId="0" fontId="64" fillId="7" borderId="28" xfId="44" applyFont="1" applyFill="1" applyBorder="1" applyAlignment="1">
      <alignment horizontal="center" vertical="center" wrapText="1"/>
    </xf>
    <xf numFmtId="0" fontId="64" fillId="7" borderId="33" xfId="44" applyFont="1" applyFill="1" applyBorder="1" applyAlignment="1">
      <alignment horizontal="center" vertical="center" wrapText="1"/>
    </xf>
    <xf numFmtId="0" fontId="9" fillId="0" borderId="10" xfId="0" applyFont="1" applyBorder="1" applyAlignment="1">
      <alignment horizontal="center" vertical="center" wrapText="1"/>
    </xf>
    <xf numFmtId="0" fontId="14" fillId="0" borderId="5"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1" xfId="0" applyFont="1" applyBorder="1" applyAlignment="1">
      <alignment horizontal="center" vertical="center" wrapText="1"/>
    </xf>
    <xf numFmtId="0" fontId="9" fillId="0" borderId="5"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5" xfId="0" applyFont="1" applyBorder="1" applyAlignment="1">
      <alignment horizontal="center" vertical="center" wrapText="1"/>
    </xf>
    <xf numFmtId="0" fontId="41" fillId="0" borderId="10" xfId="0" applyFont="1" applyBorder="1" applyAlignment="1">
      <alignment vertical="center" wrapText="1"/>
    </xf>
    <xf numFmtId="0" fontId="0" fillId="0" borderId="10" xfId="0" applyBorder="1" applyAlignment="1">
      <alignment vertical="center" wrapText="1"/>
    </xf>
    <xf numFmtId="0" fontId="0" fillId="0" borderId="5" xfId="0" applyBorder="1" applyAlignment="1">
      <alignment vertical="center" wrapText="1"/>
    </xf>
    <xf numFmtId="0" fontId="12" fillId="2" borderId="13" xfId="0" applyFont="1" applyFill="1" applyBorder="1" applyAlignment="1">
      <alignment vertical="center" wrapText="1"/>
    </xf>
    <xf numFmtId="0" fontId="12" fillId="2" borderId="10" xfId="0" applyFont="1" applyFill="1" applyBorder="1" applyAlignment="1">
      <alignment vertical="center" wrapText="1"/>
    </xf>
    <xf numFmtId="0" fontId="12" fillId="2" borderId="15" xfId="0" applyFont="1" applyFill="1" applyBorder="1" applyAlignment="1">
      <alignment vertical="center" wrapText="1"/>
    </xf>
    <xf numFmtId="0" fontId="24" fillId="2" borderId="13"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23" fillId="2" borderId="16"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9" fillId="2" borderId="16" xfId="0" applyFont="1" applyFill="1" applyBorder="1" applyAlignment="1">
      <alignment horizontal="center" vertical="center"/>
    </xf>
    <xf numFmtId="0" fontId="9" fillId="2" borderId="10" xfId="0" applyFont="1" applyFill="1" applyBorder="1" applyAlignment="1">
      <alignment horizontal="center" vertical="center"/>
    </xf>
    <xf numFmtId="44" fontId="26" fillId="2" borderId="1" xfId="1" applyFont="1" applyFill="1" applyBorder="1" applyAlignment="1">
      <alignment horizontal="center" vertical="center" wrapText="1"/>
    </xf>
    <xf numFmtId="44" fontId="26" fillId="2" borderId="10" xfId="1" applyFont="1" applyFill="1" applyBorder="1" applyAlignment="1">
      <alignment horizontal="center" vertical="center" wrapText="1"/>
    </xf>
    <xf numFmtId="44" fontId="26" fillId="2" borderId="15" xfId="1" applyFont="1" applyFill="1" applyBorder="1" applyAlignment="1">
      <alignment horizontal="center" vertical="center" wrapText="1"/>
    </xf>
    <xf numFmtId="0" fontId="9" fillId="0" borderId="1" xfId="0" applyFont="1" applyBorder="1" applyAlignment="1">
      <alignment vertical="center" wrapText="1"/>
    </xf>
    <xf numFmtId="0" fontId="23" fillId="0" borderId="9" xfId="0" applyFont="1" applyBorder="1" applyAlignment="1">
      <alignment horizontal="center" vertical="center" wrapText="1"/>
    </xf>
    <xf numFmtId="0" fontId="23" fillId="0" borderId="3" xfId="0" applyFont="1" applyBorder="1" applyAlignment="1">
      <alignment horizontal="center" vertical="center" wrapText="1"/>
    </xf>
    <xf numFmtId="0" fontId="12" fillId="0" borderId="1" xfId="0" applyFont="1" applyBorder="1" applyAlignment="1">
      <alignment vertical="center" wrapText="1"/>
    </xf>
    <xf numFmtId="0" fontId="0" fillId="0" borderId="11" xfId="0" applyBorder="1" applyAlignment="1">
      <alignment vertical="center" wrapText="1"/>
    </xf>
    <xf numFmtId="0" fontId="24"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0" fillId="0" borderId="10" xfId="0" applyBorder="1" applyAlignment="1">
      <alignment horizontal="center" vertical="center" wrapText="1"/>
    </xf>
    <xf numFmtId="0" fontId="0" fillId="0" borderId="5" xfId="0" applyBorder="1" applyAlignment="1">
      <alignment horizontal="center" vertical="center" wrapText="1"/>
    </xf>
    <xf numFmtId="0" fontId="27" fillId="0" borderId="1"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5" xfId="0" applyFont="1" applyBorder="1" applyAlignment="1">
      <alignment horizontal="center" vertical="center" wrapText="1"/>
    </xf>
    <xf numFmtId="0" fontId="9" fillId="0" borderId="1" xfId="0" applyFont="1" applyBorder="1" applyAlignment="1">
      <alignment horizontal="center" vertical="center" wrapText="1"/>
    </xf>
    <xf numFmtId="0" fontId="0" fillId="0" borderId="11" xfId="0" applyBorder="1" applyAlignment="1">
      <alignment horizontal="center" vertical="center" wrapText="1"/>
    </xf>
    <xf numFmtId="0" fontId="12" fillId="2" borderId="1"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9" fillId="0" borderId="3" xfId="0" applyFont="1" applyBorder="1" applyAlignment="1">
      <alignment horizontal="center" vertical="center"/>
    </xf>
    <xf numFmtId="0" fontId="9" fillId="0" borderId="8" xfId="0" applyFont="1" applyBorder="1" applyAlignment="1">
      <alignment horizontal="center" vertical="center"/>
    </xf>
    <xf numFmtId="0" fontId="7" fillId="0" borderId="0" xfId="0" applyFont="1" applyAlignment="1">
      <alignment horizontal="center" vertical="center"/>
    </xf>
    <xf numFmtId="0" fontId="13" fillId="0" borderId="0" xfId="0" applyFont="1" applyAlignment="1">
      <alignment horizontal="center" vertical="center"/>
    </xf>
    <xf numFmtId="0" fontId="12" fillId="2" borderId="0" xfId="0" applyFont="1" applyFill="1" applyAlignment="1">
      <alignment horizontal="left" vertical="center"/>
    </xf>
    <xf numFmtId="49" fontId="9" fillId="0" borderId="1" xfId="0" applyNumberFormat="1" applyFont="1" applyBorder="1" applyAlignment="1">
      <alignment vertical="center" wrapText="1"/>
    </xf>
    <xf numFmtId="0" fontId="9" fillId="0" borderId="2" xfId="0" applyFont="1" applyBorder="1" applyAlignment="1">
      <alignment horizontal="center" vertical="center"/>
    </xf>
    <xf numFmtId="0" fontId="9" fillId="0" borderId="6" xfId="0" applyFont="1" applyBorder="1" applyAlignment="1">
      <alignment horizontal="center" vertical="center"/>
    </xf>
    <xf numFmtId="0" fontId="12" fillId="0" borderId="1" xfId="0" applyFont="1" applyBorder="1" applyAlignment="1">
      <alignment horizontal="center" vertical="center"/>
    </xf>
    <xf numFmtId="0" fontId="12" fillId="0" borderId="7" xfId="0" applyFont="1" applyBorder="1" applyAlignment="1">
      <alignment horizontal="center" vertical="center"/>
    </xf>
    <xf numFmtId="0" fontId="15" fillId="0" borderId="8" xfId="0" applyFont="1" applyBorder="1" applyAlignment="1">
      <alignment horizontal="center" vertical="center"/>
    </xf>
    <xf numFmtId="0" fontId="9" fillId="0" borderId="4" xfId="0" applyFont="1" applyBorder="1" applyAlignment="1">
      <alignment vertical="center"/>
    </xf>
    <xf numFmtId="0" fontId="9" fillId="0" borderId="2" xfId="0" applyFont="1" applyBorder="1" applyAlignment="1">
      <alignment vertical="center"/>
    </xf>
    <xf numFmtId="0" fontId="0" fillId="0" borderId="41" xfId="0" applyBorder="1" applyAlignment="1">
      <alignment horizontal="center" vertical="center" wrapText="1"/>
    </xf>
    <xf numFmtId="0" fontId="0" fillId="0" borderId="39" xfId="0" applyBorder="1" applyAlignment="1">
      <alignment horizontal="center" vertical="center" wrapText="1"/>
    </xf>
    <xf numFmtId="0" fontId="0" fillId="0" borderId="42" xfId="0" applyBorder="1" applyAlignment="1">
      <alignment horizontal="center" vertical="center" wrapText="1"/>
    </xf>
    <xf numFmtId="0" fontId="0" fillId="0" borderId="46" xfId="0" applyBorder="1" applyAlignment="1">
      <alignment horizontal="center" vertical="center" wrapText="1"/>
    </xf>
    <xf numFmtId="0" fontId="0" fillId="0" borderId="44" xfId="0" applyBorder="1" applyAlignment="1">
      <alignment horizontal="center" vertical="center" wrapText="1"/>
    </xf>
    <xf numFmtId="0" fontId="0" fillId="0" borderId="47" xfId="0" applyBorder="1" applyAlignment="1">
      <alignment horizontal="center" vertical="center" wrapText="1"/>
    </xf>
    <xf numFmtId="0" fontId="61" fillId="0" borderId="41" xfId="0" applyFont="1" applyBorder="1" applyAlignment="1">
      <alignment horizontal="center" vertical="center" wrapText="1"/>
    </xf>
    <xf numFmtId="0" fontId="61" fillId="0" borderId="39" xfId="0" applyFont="1" applyBorder="1" applyAlignment="1">
      <alignment horizontal="center" vertical="center" wrapText="1"/>
    </xf>
    <xf numFmtId="0" fontId="61" fillId="0" borderId="42" xfId="0" applyFont="1" applyBorder="1" applyAlignment="1">
      <alignment horizontal="center" vertical="center" wrapText="1"/>
    </xf>
    <xf numFmtId="0" fontId="55" fillId="9" borderId="38" xfId="0" applyFont="1" applyFill="1" applyBorder="1" applyAlignment="1">
      <alignment horizontal="center" vertical="center" wrapText="1"/>
    </xf>
    <xf numFmtId="0" fontId="55" fillId="9" borderId="39" xfId="0" applyFont="1" applyFill="1" applyBorder="1" applyAlignment="1">
      <alignment horizontal="center" vertical="center" wrapText="1"/>
    </xf>
    <xf numFmtId="0" fontId="55" fillId="9" borderId="40" xfId="0" applyFont="1" applyFill="1" applyBorder="1" applyAlignment="1">
      <alignment horizontal="center" vertical="center" wrapText="1"/>
    </xf>
    <xf numFmtId="0" fontId="55" fillId="8" borderId="36" xfId="0" applyFont="1" applyFill="1" applyBorder="1" applyAlignment="1">
      <alignment horizontal="center" vertical="center" wrapText="1"/>
    </xf>
    <xf numFmtId="0" fontId="55" fillId="8" borderId="27" xfId="0" applyFont="1" applyFill="1" applyBorder="1" applyAlignment="1">
      <alignment horizontal="center" vertical="center" wrapText="1"/>
    </xf>
    <xf numFmtId="0" fontId="55" fillId="8" borderId="32" xfId="0" applyFont="1" applyFill="1" applyBorder="1" applyAlignment="1">
      <alignment horizontal="center" vertical="center" wrapText="1"/>
    </xf>
    <xf numFmtId="0" fontId="48" fillId="0" borderId="0" xfId="0" applyFont="1" applyAlignment="1">
      <alignment horizontal="center" vertical="center" wrapText="1"/>
    </xf>
    <xf numFmtId="0" fontId="48" fillId="0" borderId="0" xfId="0" applyFont="1" applyAlignment="1">
      <alignment vertical="center"/>
    </xf>
    <xf numFmtId="0" fontId="49" fillId="0" borderId="0" xfId="0" applyFont="1" applyAlignment="1">
      <alignment horizontal="right" vertical="center"/>
    </xf>
    <xf numFmtId="0" fontId="54" fillId="7" borderId="23" xfId="0" applyFont="1" applyFill="1" applyBorder="1" applyAlignment="1">
      <alignment horizontal="center" vertical="center" wrapText="1"/>
    </xf>
    <xf numFmtId="0" fontId="54" fillId="7" borderId="28" xfId="0" applyFont="1" applyFill="1" applyBorder="1" applyAlignment="1">
      <alignment horizontal="center" vertical="center" wrapText="1"/>
    </xf>
    <xf numFmtId="0" fontId="54" fillId="7" borderId="33" xfId="0" applyFont="1" applyFill="1" applyBorder="1" applyAlignment="1">
      <alignment horizontal="center" vertical="center" wrapText="1"/>
    </xf>
    <xf numFmtId="0" fontId="54" fillId="7" borderId="24" xfId="0" applyFont="1" applyFill="1" applyBorder="1" applyAlignment="1">
      <alignment horizontal="center" vertical="center" wrapText="1"/>
    </xf>
    <xf numFmtId="0" fontId="54" fillId="7" borderId="25" xfId="0" applyFont="1" applyFill="1" applyBorder="1" applyAlignment="1">
      <alignment horizontal="center" vertical="center" wrapText="1"/>
    </xf>
    <xf numFmtId="0" fontId="54" fillId="7" borderId="29" xfId="0" applyFont="1" applyFill="1" applyBorder="1" applyAlignment="1">
      <alignment horizontal="center" vertical="center" wrapText="1"/>
    </xf>
    <xf numFmtId="0" fontId="54" fillId="7" borderId="30" xfId="0" applyFont="1" applyFill="1" applyBorder="1" applyAlignment="1">
      <alignment horizontal="center" vertical="center" wrapText="1"/>
    </xf>
    <xf numFmtId="0" fontId="56" fillId="8" borderId="48" xfId="0" applyFont="1" applyFill="1" applyBorder="1" applyAlignment="1">
      <alignment horizontal="center" vertical="center" wrapText="1"/>
    </xf>
    <xf numFmtId="0" fontId="56" fillId="8" borderId="49" xfId="0" applyFont="1" applyFill="1" applyBorder="1" applyAlignment="1">
      <alignment horizontal="center" vertical="center" wrapText="1"/>
    </xf>
    <xf numFmtId="0" fontId="56" fillId="8" borderId="50" xfId="0" applyFont="1" applyFill="1" applyBorder="1" applyAlignment="1">
      <alignment horizontal="center" vertical="center" wrapText="1"/>
    </xf>
    <xf numFmtId="0" fontId="56" fillId="9" borderId="38" xfId="0" applyFont="1" applyFill="1" applyBorder="1" applyAlignment="1">
      <alignment horizontal="center" vertical="center" wrapText="1"/>
    </xf>
    <xf numFmtId="0" fontId="56" fillId="9" borderId="39" xfId="0" applyFont="1" applyFill="1" applyBorder="1" applyAlignment="1">
      <alignment horizontal="center" vertical="center" wrapText="1"/>
    </xf>
    <xf numFmtId="0" fontId="56" fillId="9" borderId="40" xfId="0" applyFont="1" applyFill="1" applyBorder="1" applyAlignment="1">
      <alignment horizontal="center" vertical="center" wrapText="1"/>
    </xf>
    <xf numFmtId="0" fontId="0" fillId="0" borderId="0" xfId="0" applyAlignment="1">
      <alignment vertical="center"/>
    </xf>
    <xf numFmtId="0" fontId="63" fillId="0" borderId="0" xfId="0" applyFont="1" applyAlignment="1">
      <alignment horizontal="right" vertical="center" indent="1"/>
    </xf>
    <xf numFmtId="0" fontId="0" fillId="19" borderId="4" xfId="0" applyFill="1" applyBorder="1"/>
    <xf numFmtId="0" fontId="0" fillId="0" borderId="2" xfId="0" applyBorder="1"/>
    <xf numFmtId="0" fontId="0" fillId="19" borderId="3" xfId="0" applyFill="1" applyBorder="1" applyAlignment="1">
      <alignment horizontal="center" vertical="center" wrapText="1"/>
    </xf>
    <xf numFmtId="0" fontId="0" fillId="0" borderId="3" xfId="0" applyBorder="1" applyAlignment="1">
      <alignment vertical="center"/>
    </xf>
    <xf numFmtId="0" fontId="0" fillId="19" borderId="1" xfId="0" applyFill="1" applyBorder="1" applyAlignment="1">
      <alignment horizontal="center" vertical="center" wrapText="1"/>
    </xf>
    <xf numFmtId="0" fontId="65" fillId="0" borderId="0" xfId="0" applyFont="1" applyAlignment="1">
      <alignment horizontal="center" vertical="center" wrapText="1"/>
    </xf>
    <xf numFmtId="0" fontId="66" fillId="0" borderId="0" xfId="0" applyFont="1" applyAlignment="1">
      <alignment vertical="center"/>
    </xf>
    <xf numFmtId="0" fontId="55" fillId="0" borderId="41" xfId="0" applyFont="1" applyBorder="1" applyAlignment="1">
      <alignment horizontal="center" vertical="center" wrapText="1"/>
    </xf>
    <xf numFmtId="0" fontId="55" fillId="0" borderId="39" xfId="0" applyFont="1" applyBorder="1" applyAlignment="1">
      <alignment horizontal="center" vertical="center" wrapText="1"/>
    </xf>
    <xf numFmtId="0" fontId="55" fillId="0" borderId="42" xfId="0" applyFont="1" applyBorder="1" applyAlignment="1">
      <alignment horizontal="center" vertical="center" wrapText="1"/>
    </xf>
    <xf numFmtId="0" fontId="60" fillId="9" borderId="43" xfId="0" applyFont="1" applyFill="1" applyBorder="1" applyAlignment="1">
      <alignment horizontal="center" vertical="center" wrapText="1"/>
    </xf>
    <xf numFmtId="0" fontId="60" fillId="9" borderId="44" xfId="0" applyFont="1" applyFill="1" applyBorder="1" applyAlignment="1">
      <alignment horizontal="center" vertical="center" wrapText="1"/>
    </xf>
    <xf numFmtId="0" fontId="60" fillId="9" borderId="45" xfId="0" applyFont="1" applyFill="1" applyBorder="1" applyAlignment="1">
      <alignment horizontal="center" vertical="center" wrapText="1"/>
    </xf>
    <xf numFmtId="0" fontId="60" fillId="0" borderId="46" xfId="0" applyFont="1" applyBorder="1" applyAlignment="1">
      <alignment horizontal="left" vertical="center" wrapText="1"/>
    </xf>
    <xf numFmtId="0" fontId="60" fillId="0" borderId="44" xfId="0" applyFont="1" applyBorder="1" applyAlignment="1">
      <alignment horizontal="left" vertical="center" wrapText="1"/>
    </xf>
    <xf numFmtId="0" fontId="60" fillId="0" borderId="47" xfId="0" applyFont="1" applyBorder="1" applyAlignment="1">
      <alignment horizontal="left" vertical="center" wrapText="1"/>
    </xf>
    <xf numFmtId="0" fontId="60" fillId="0" borderId="41" xfId="0" applyFont="1" applyBorder="1" applyAlignment="1">
      <alignment horizontal="center" vertical="center" wrapText="1"/>
    </xf>
    <xf numFmtId="0" fontId="60" fillId="0" borderId="39" xfId="0" applyFont="1" applyBorder="1" applyAlignment="1">
      <alignment horizontal="center" vertical="center" wrapText="1"/>
    </xf>
    <xf numFmtId="0" fontId="60" fillId="0" borderId="42" xfId="0" applyFont="1" applyBorder="1" applyAlignment="1">
      <alignment horizontal="center" vertical="center" wrapText="1"/>
    </xf>
    <xf numFmtId="0" fontId="60" fillId="9" borderId="38" xfId="0" applyFont="1" applyFill="1" applyBorder="1" applyAlignment="1">
      <alignment horizontal="center" vertical="center" wrapText="1"/>
    </xf>
    <xf numFmtId="0" fontId="60" fillId="9" borderId="39" xfId="0" applyFont="1" applyFill="1" applyBorder="1" applyAlignment="1">
      <alignment horizontal="center" vertical="center" wrapText="1"/>
    </xf>
    <xf numFmtId="0" fontId="60" fillId="9" borderId="40" xfId="0" applyFont="1" applyFill="1" applyBorder="1" applyAlignment="1">
      <alignment horizontal="center" vertical="center" wrapText="1"/>
    </xf>
    <xf numFmtId="0" fontId="60" fillId="0" borderId="41" xfId="0" applyFont="1" applyBorder="1" applyAlignment="1">
      <alignment horizontal="left" vertical="center" wrapText="1"/>
    </xf>
    <xf numFmtId="0" fontId="60" fillId="0" borderId="39" xfId="0" applyFont="1" applyBorder="1" applyAlignment="1">
      <alignment horizontal="left" vertical="center" wrapText="1"/>
    </xf>
    <xf numFmtId="0" fontId="60" fillId="0" borderId="42" xfId="0" applyFont="1" applyBorder="1" applyAlignment="1">
      <alignment horizontal="left" vertical="center" wrapText="1"/>
    </xf>
    <xf numFmtId="0" fontId="60" fillId="8" borderId="36" xfId="0" applyFont="1" applyFill="1" applyBorder="1" applyAlignment="1">
      <alignment horizontal="center" vertical="center" wrapText="1"/>
    </xf>
    <xf numFmtId="0" fontId="60" fillId="8" borderId="27" xfId="0" applyFont="1" applyFill="1" applyBorder="1" applyAlignment="1">
      <alignment horizontal="center" vertical="center" wrapText="1"/>
    </xf>
    <xf numFmtId="0" fontId="60" fillId="8" borderId="32" xfId="0" applyFont="1" applyFill="1" applyBorder="1" applyAlignment="1">
      <alignment horizontal="center" vertical="center" wrapText="1"/>
    </xf>
    <xf numFmtId="0" fontId="65" fillId="0" borderId="0" xfId="0" applyFont="1" applyAlignment="1">
      <alignment vertical="center"/>
    </xf>
    <xf numFmtId="0" fontId="71" fillId="7" borderId="23" xfId="0" applyFont="1" applyFill="1" applyBorder="1" applyAlignment="1">
      <alignment horizontal="center" vertical="center" wrapText="1"/>
    </xf>
    <xf numFmtId="0" fontId="71" fillId="7" borderId="28" xfId="0" applyFont="1" applyFill="1" applyBorder="1" applyAlignment="1">
      <alignment horizontal="center" vertical="center" wrapText="1"/>
    </xf>
    <xf numFmtId="0" fontId="71" fillId="7" borderId="33" xfId="0" applyFont="1" applyFill="1" applyBorder="1" applyAlignment="1">
      <alignment horizontal="center" vertical="center" wrapText="1"/>
    </xf>
    <xf numFmtId="0" fontId="71" fillId="7" borderId="24" xfId="0" applyFont="1" applyFill="1" applyBorder="1" applyAlignment="1">
      <alignment horizontal="center" vertical="center" wrapText="1"/>
    </xf>
    <xf numFmtId="0" fontId="71" fillId="7" borderId="25" xfId="0" applyFont="1" applyFill="1" applyBorder="1" applyAlignment="1">
      <alignment horizontal="center" vertical="center" wrapText="1"/>
    </xf>
    <xf numFmtId="0" fontId="67" fillId="6" borderId="38" xfId="0" applyFont="1" applyFill="1" applyBorder="1" applyAlignment="1">
      <alignment horizontal="center" vertical="center" wrapText="1"/>
    </xf>
    <xf numFmtId="0" fontId="67" fillId="6" borderId="39" xfId="0" applyFont="1" applyFill="1" applyBorder="1" applyAlignment="1">
      <alignment horizontal="center" vertical="center" wrapText="1"/>
    </xf>
    <xf numFmtId="0" fontId="67" fillId="6" borderId="40" xfId="0" applyFont="1" applyFill="1" applyBorder="1" applyAlignment="1">
      <alignment horizontal="center" vertical="center" wrapText="1"/>
    </xf>
    <xf numFmtId="0" fontId="67" fillId="0" borderId="41" xfId="0" applyFont="1" applyBorder="1" applyAlignment="1">
      <alignment horizontal="left" vertical="center" wrapText="1"/>
    </xf>
    <xf numFmtId="0" fontId="67" fillId="0" borderId="39" xfId="0" applyFont="1" applyBorder="1" applyAlignment="1">
      <alignment horizontal="left" vertical="center" wrapText="1"/>
    </xf>
    <xf numFmtId="0" fontId="67" fillId="0" borderId="42" xfId="0" applyFont="1" applyBorder="1" applyAlignment="1">
      <alignment horizontal="left" vertical="center" wrapText="1"/>
    </xf>
    <xf numFmtId="0" fontId="67" fillId="6" borderId="43" xfId="0" applyFont="1" applyFill="1" applyBorder="1" applyAlignment="1">
      <alignment horizontal="center" vertical="center" wrapText="1"/>
    </xf>
    <xf numFmtId="0" fontId="67" fillId="6" borderId="44" xfId="0" applyFont="1" applyFill="1" applyBorder="1" applyAlignment="1">
      <alignment horizontal="center" vertical="center" wrapText="1"/>
    </xf>
    <xf numFmtId="0" fontId="67" fillId="6" borderId="45" xfId="0" applyFont="1" applyFill="1" applyBorder="1" applyAlignment="1">
      <alignment horizontal="center" vertical="center" wrapText="1"/>
    </xf>
    <xf numFmtId="0" fontId="67" fillId="0" borderId="46" xfId="0" applyFont="1" applyBorder="1" applyAlignment="1">
      <alignment horizontal="left" vertical="center" wrapText="1"/>
    </xf>
    <xf numFmtId="0" fontId="67" fillId="0" borderId="44" xfId="0" applyFont="1" applyBorder="1" applyAlignment="1">
      <alignment horizontal="left" vertical="center" wrapText="1"/>
    </xf>
    <xf numFmtId="0" fontId="67" fillId="0" borderId="47" xfId="0" applyFont="1" applyBorder="1" applyAlignment="1">
      <alignment horizontal="left" vertical="center" wrapText="1"/>
    </xf>
    <xf numFmtId="0" fontId="55" fillId="6" borderId="38" xfId="0" applyFont="1" applyFill="1" applyBorder="1" applyAlignment="1">
      <alignment horizontal="center" vertical="center" wrapText="1"/>
    </xf>
    <xf numFmtId="0" fontId="55" fillId="6" borderId="39" xfId="0" applyFont="1" applyFill="1" applyBorder="1" applyAlignment="1">
      <alignment horizontal="center" vertical="center" wrapText="1"/>
    </xf>
    <xf numFmtId="0" fontId="55" fillId="6" borderId="40" xfId="0" applyFont="1" applyFill="1" applyBorder="1" applyAlignment="1">
      <alignment horizontal="center" vertical="center" wrapText="1"/>
    </xf>
    <xf numFmtId="0" fontId="67" fillId="0" borderId="41" xfId="0" applyFont="1" applyBorder="1" applyAlignment="1">
      <alignment horizontal="center" vertical="center" wrapText="1"/>
    </xf>
    <xf numFmtId="0" fontId="67" fillId="0" borderId="39" xfId="0" applyFont="1" applyBorder="1" applyAlignment="1">
      <alignment horizontal="center" vertical="center" wrapText="1"/>
    </xf>
    <xf numFmtId="0" fontId="67" fillId="0" borderId="42" xfId="0" applyFont="1" applyBorder="1" applyAlignment="1">
      <alignment horizontal="center" vertical="center" wrapText="1"/>
    </xf>
    <xf numFmtId="0" fontId="55" fillId="11" borderId="27" xfId="0" applyFont="1" applyFill="1" applyBorder="1" applyAlignment="1">
      <alignment horizontal="center" vertical="center" wrapText="1"/>
    </xf>
    <xf numFmtId="0" fontId="55" fillId="11" borderId="32" xfId="0" applyFont="1" applyFill="1" applyBorder="1" applyAlignment="1">
      <alignment horizontal="center" vertical="center" wrapText="1"/>
    </xf>
    <xf numFmtId="0" fontId="55" fillId="11" borderId="36" xfId="0" applyFont="1" applyFill="1" applyBorder="1" applyAlignment="1">
      <alignment horizontal="center" vertical="center" wrapText="1"/>
    </xf>
    <xf numFmtId="0" fontId="55" fillId="11" borderId="48" xfId="0" applyFont="1" applyFill="1" applyBorder="1" applyAlignment="1">
      <alignment horizontal="center" vertical="center" wrapText="1"/>
    </xf>
    <xf numFmtId="0" fontId="55" fillId="11" borderId="49" xfId="0" applyFont="1" applyFill="1" applyBorder="1" applyAlignment="1">
      <alignment horizontal="center" vertical="center" wrapText="1"/>
    </xf>
    <xf numFmtId="0" fontId="66" fillId="0" borderId="0" xfId="0" applyFont="1" applyAlignment="1">
      <alignment horizontal="center" vertical="center" wrapText="1"/>
    </xf>
    <xf numFmtId="0" fontId="72" fillId="10" borderId="23" xfId="0" applyFont="1" applyFill="1" applyBorder="1" applyAlignment="1">
      <alignment horizontal="center" vertical="center" wrapText="1"/>
    </xf>
    <xf numFmtId="0" fontId="72" fillId="10" borderId="28" xfId="0" applyFont="1" applyFill="1" applyBorder="1" applyAlignment="1">
      <alignment horizontal="center" vertical="center" wrapText="1"/>
    </xf>
    <xf numFmtId="0" fontId="72" fillId="10" borderId="33" xfId="0" applyFont="1" applyFill="1" applyBorder="1" applyAlignment="1">
      <alignment horizontal="center" vertical="center" wrapText="1"/>
    </xf>
    <xf numFmtId="0" fontId="72" fillId="10" borderId="24" xfId="0" applyFont="1" applyFill="1" applyBorder="1" applyAlignment="1">
      <alignment horizontal="center" vertical="center" wrapText="1"/>
    </xf>
    <xf numFmtId="0" fontId="72" fillId="10" borderId="25" xfId="0" applyFont="1" applyFill="1" applyBorder="1" applyAlignment="1">
      <alignment horizontal="center" vertical="center" wrapText="1"/>
    </xf>
    <xf numFmtId="0" fontId="72" fillId="10" borderId="29" xfId="0" applyFont="1" applyFill="1" applyBorder="1" applyAlignment="1">
      <alignment horizontal="center" vertical="center" wrapText="1"/>
    </xf>
    <xf numFmtId="0" fontId="72" fillId="10" borderId="30" xfId="0" applyFont="1" applyFill="1" applyBorder="1" applyAlignment="1">
      <alignment horizontal="center" vertical="center" wrapText="1"/>
    </xf>
    <xf numFmtId="0" fontId="54" fillId="8" borderId="58" xfId="0" applyFont="1" applyFill="1" applyBorder="1" applyAlignment="1">
      <alignment horizontal="center" vertical="center" wrapText="1"/>
    </xf>
    <xf numFmtId="0" fontId="73" fillId="0" borderId="0" xfId="0" applyFont="1" applyAlignment="1">
      <alignment horizontal="center" vertical="center" wrapText="1"/>
    </xf>
    <xf numFmtId="0" fontId="54" fillId="0" borderId="0" xfId="0" applyFont="1" applyAlignment="1">
      <alignment vertical="center" wrapText="1"/>
    </xf>
    <xf numFmtId="0" fontId="54" fillId="0" borderId="56" xfId="0" applyFont="1" applyBorder="1" applyAlignment="1">
      <alignment horizontal="left" vertical="center" wrapText="1"/>
    </xf>
    <xf numFmtId="0" fontId="64" fillId="7" borderId="57" xfId="0" applyFont="1" applyFill="1" applyBorder="1" applyAlignment="1">
      <alignment horizontal="center" vertical="center" wrapText="1"/>
    </xf>
    <xf numFmtId="0" fontId="64" fillId="7" borderId="53" xfId="0" applyFont="1" applyFill="1" applyBorder="1" applyAlignment="1">
      <alignment horizontal="center" vertical="center" wrapText="1"/>
    </xf>
    <xf numFmtId="0" fontId="82" fillId="9" borderId="77" xfId="0" applyFont="1" applyFill="1" applyBorder="1" applyAlignment="1">
      <alignment horizontal="center" vertical="center" wrapText="1"/>
    </xf>
    <xf numFmtId="0" fontId="82" fillId="9" borderId="78" xfId="0" applyFont="1" applyFill="1" applyBorder="1" applyAlignment="1">
      <alignment horizontal="center" vertical="center" wrapText="1"/>
    </xf>
    <xf numFmtId="0" fontId="82" fillId="9" borderId="79" xfId="0" applyFont="1" applyFill="1" applyBorder="1" applyAlignment="1">
      <alignment horizontal="center" vertical="center" wrapText="1"/>
    </xf>
    <xf numFmtId="0" fontId="82" fillId="9" borderId="72" xfId="0" applyFont="1" applyFill="1" applyBorder="1" applyAlignment="1">
      <alignment horizontal="center" vertical="center" wrapText="1"/>
    </xf>
    <xf numFmtId="0" fontId="82" fillId="9" borderId="55" xfId="0" applyFont="1" applyFill="1" applyBorder="1" applyAlignment="1">
      <alignment horizontal="center" vertical="center" wrapText="1"/>
    </xf>
    <xf numFmtId="0" fontId="82" fillId="9" borderId="30" xfId="0" applyFont="1" applyFill="1" applyBorder="1" applyAlignment="1">
      <alignment horizontal="center" vertical="center" wrapText="1"/>
    </xf>
    <xf numFmtId="0" fontId="82" fillId="9" borderId="39" xfId="0" applyFont="1" applyFill="1" applyBorder="1" applyAlignment="1">
      <alignment horizontal="center" vertical="center" wrapText="1"/>
    </xf>
    <xf numFmtId="0" fontId="82" fillId="9" borderId="40" xfId="0" applyFont="1" applyFill="1" applyBorder="1" applyAlignment="1">
      <alignment horizontal="center" vertical="center" wrapText="1"/>
    </xf>
    <xf numFmtId="0" fontId="82" fillId="8" borderId="66" xfId="0" applyFont="1" applyFill="1" applyBorder="1" applyAlignment="1">
      <alignment horizontal="center" vertical="center" wrapText="1"/>
    </xf>
    <xf numFmtId="0" fontId="82" fillId="8" borderId="70" xfId="0" applyFont="1" applyFill="1" applyBorder="1" applyAlignment="1">
      <alignment horizontal="center" vertical="center" wrapText="1"/>
    </xf>
    <xf numFmtId="0" fontId="82" fillId="8" borderId="74" xfId="0" applyFont="1" applyFill="1" applyBorder="1" applyAlignment="1">
      <alignment horizontal="center" vertical="center" wrapText="1"/>
    </xf>
    <xf numFmtId="0" fontId="82" fillId="8" borderId="73" xfId="0" applyFont="1" applyFill="1" applyBorder="1" applyAlignment="1">
      <alignment horizontal="center" vertical="center" wrapText="1"/>
    </xf>
    <xf numFmtId="0" fontId="82" fillId="8" borderId="75" xfId="0" applyFont="1" applyFill="1" applyBorder="1" applyAlignment="1">
      <alignment horizontal="center" vertical="center" wrapText="1"/>
    </xf>
    <xf numFmtId="0" fontId="80" fillId="0" borderId="0" xfId="0" applyFont="1" applyAlignment="1">
      <alignment horizontal="center" vertical="center" wrapText="1"/>
    </xf>
    <xf numFmtId="0" fontId="80" fillId="0" borderId="0" xfId="0" applyFont="1" applyAlignment="1">
      <alignment vertical="center"/>
    </xf>
    <xf numFmtId="0" fontId="83" fillId="0" borderId="0" xfId="0" applyFont="1" applyAlignment="1">
      <alignment horizontal="left" vertical="top"/>
    </xf>
    <xf numFmtId="0" fontId="80" fillId="7" borderId="61" xfId="0" applyFont="1" applyFill="1" applyBorder="1" applyAlignment="1">
      <alignment horizontal="center" vertical="center" wrapText="1"/>
    </xf>
    <xf numFmtId="0" fontId="80" fillId="7" borderId="66" xfId="0" applyFont="1" applyFill="1" applyBorder="1" applyAlignment="1">
      <alignment horizontal="center" vertical="center" wrapText="1"/>
    </xf>
    <xf numFmtId="0" fontId="80" fillId="7" borderId="68" xfId="0" applyFont="1" applyFill="1" applyBorder="1" applyAlignment="1">
      <alignment horizontal="center" vertical="center" wrapText="1"/>
    </xf>
    <xf numFmtId="0" fontId="80" fillId="7" borderId="62" xfId="0" applyFont="1" applyFill="1" applyBorder="1" applyAlignment="1">
      <alignment horizontal="center" vertical="center" wrapText="1"/>
    </xf>
    <xf numFmtId="0" fontId="80" fillId="7" borderId="28" xfId="0" applyFont="1" applyFill="1" applyBorder="1" applyAlignment="1">
      <alignment horizontal="center" vertical="center" wrapText="1"/>
    </xf>
    <xf numFmtId="0" fontId="80" fillId="7" borderId="33" xfId="0" applyFont="1" applyFill="1" applyBorder="1" applyAlignment="1">
      <alignment horizontal="center" vertical="center" wrapText="1"/>
    </xf>
    <xf numFmtId="0" fontId="80" fillId="7" borderId="63" xfId="0" applyFont="1" applyFill="1" applyBorder="1" applyAlignment="1">
      <alignment horizontal="center" vertical="center" wrapText="1"/>
    </xf>
    <xf numFmtId="0" fontId="80" fillId="7" borderId="64" xfId="0" applyFont="1" applyFill="1" applyBorder="1" applyAlignment="1">
      <alignment horizontal="center" vertical="center" wrapText="1"/>
    </xf>
    <xf numFmtId="0" fontId="80" fillId="7" borderId="65" xfId="0" applyFont="1" applyFill="1" applyBorder="1" applyAlignment="1">
      <alignment horizontal="center" vertical="center" wrapText="1"/>
    </xf>
    <xf numFmtId="0" fontId="80" fillId="7" borderId="67" xfId="0" applyFont="1" applyFill="1" applyBorder="1" applyAlignment="1">
      <alignment horizontal="center" vertical="center" wrapText="1"/>
    </xf>
    <xf numFmtId="0" fontId="80" fillId="7" borderId="69" xfId="0" applyFont="1" applyFill="1" applyBorder="1" applyAlignment="1">
      <alignment horizontal="center" vertical="center" wrapText="1"/>
    </xf>
    <xf numFmtId="0" fontId="80" fillId="7" borderId="29" xfId="0" applyFont="1" applyFill="1" applyBorder="1" applyAlignment="1">
      <alignment horizontal="center" vertical="center" wrapText="1"/>
    </xf>
    <xf numFmtId="0" fontId="80" fillId="7" borderId="30" xfId="0" applyFont="1" applyFill="1" applyBorder="1" applyAlignment="1">
      <alignment horizontal="center" vertical="center" wrapText="1"/>
    </xf>
    <xf numFmtId="0" fontId="77" fillId="2" borderId="73" xfId="46" applyFont="1" applyFill="1" applyBorder="1" applyAlignment="1">
      <alignment horizontal="center" vertical="center" wrapText="1"/>
    </xf>
    <xf numFmtId="0" fontId="77" fillId="2" borderId="77" xfId="46" applyFont="1" applyFill="1" applyBorder="1" applyAlignment="1">
      <alignment horizontal="center" vertical="center" wrapText="1"/>
    </xf>
    <xf numFmtId="0" fontId="77" fillId="2" borderId="78" xfId="46" applyFont="1" applyFill="1" applyBorder="1" applyAlignment="1">
      <alignment horizontal="center" vertical="center" wrapText="1"/>
    </xf>
    <xf numFmtId="0" fontId="77" fillId="2" borderId="79" xfId="46" applyFont="1" applyFill="1" applyBorder="1" applyAlignment="1">
      <alignment horizontal="center" vertical="center" wrapText="1"/>
    </xf>
    <xf numFmtId="0" fontId="77" fillId="2" borderId="72" xfId="46" applyFont="1" applyFill="1" applyBorder="1" applyAlignment="1">
      <alignment horizontal="center" vertical="center" wrapText="1"/>
    </xf>
    <xf numFmtId="0" fontId="77" fillId="2" borderId="39" xfId="46" applyFont="1" applyFill="1" applyBorder="1" applyAlignment="1">
      <alignment horizontal="center" vertical="center" wrapText="1"/>
    </xf>
    <xf numFmtId="0" fontId="77" fillId="2" borderId="112" xfId="46" applyFont="1" applyFill="1" applyBorder="1" applyAlignment="1">
      <alignment horizontal="center" vertical="center" wrapText="1"/>
    </xf>
    <xf numFmtId="0" fontId="77" fillId="2" borderId="30" xfId="46" applyFont="1" applyFill="1" applyBorder="1" applyAlignment="1">
      <alignment horizontal="center" vertical="center" wrapText="1"/>
    </xf>
    <xf numFmtId="0" fontId="77" fillId="2" borderId="70" xfId="46" applyFont="1" applyFill="1" applyBorder="1" applyAlignment="1">
      <alignment horizontal="center" vertical="center" wrapText="1"/>
    </xf>
    <xf numFmtId="0" fontId="77" fillId="2" borderId="66" xfId="46" applyFont="1" applyFill="1" applyBorder="1" applyAlignment="1">
      <alignment horizontal="center" vertical="center" wrapText="1"/>
    </xf>
    <xf numFmtId="0" fontId="77" fillId="2" borderId="40" xfId="46" applyFont="1" applyFill="1" applyBorder="1" applyAlignment="1">
      <alignment horizontal="center" vertical="center" wrapText="1"/>
    </xf>
    <xf numFmtId="0" fontId="79" fillId="2" borderId="65" xfId="46" applyFont="1" applyFill="1" applyBorder="1" applyAlignment="1">
      <alignment horizontal="center" vertical="center" wrapText="1"/>
    </xf>
    <xf numFmtId="0" fontId="79" fillId="2" borderId="67" xfId="46" applyFont="1" applyFill="1" applyBorder="1" applyAlignment="1">
      <alignment horizontal="center" vertical="center" wrapText="1"/>
    </xf>
    <xf numFmtId="0" fontId="79" fillId="2" borderId="69" xfId="46" applyFont="1" applyFill="1" applyBorder="1" applyAlignment="1">
      <alignment horizontal="center" vertical="center" wrapText="1"/>
    </xf>
    <xf numFmtId="0" fontId="79" fillId="2" borderId="29" xfId="46" applyFont="1" applyFill="1" applyBorder="1" applyAlignment="1">
      <alignment horizontal="center" vertical="center" wrapText="1"/>
    </xf>
    <xf numFmtId="0" fontId="79" fillId="2" borderId="30" xfId="46" applyFont="1" applyFill="1" applyBorder="1" applyAlignment="1">
      <alignment horizontal="center" vertical="center" wrapText="1"/>
    </xf>
    <xf numFmtId="0" fontId="77" fillId="0" borderId="0" xfId="46" applyFont="1" applyAlignment="1">
      <alignment horizontal="center" vertical="center" wrapText="1"/>
    </xf>
    <xf numFmtId="0" fontId="77" fillId="0" borderId="0" xfId="46" applyFont="1">
      <alignment vertical="center"/>
    </xf>
    <xf numFmtId="0" fontId="79" fillId="2" borderId="61" xfId="46" applyFont="1" applyFill="1" applyBorder="1" applyAlignment="1">
      <alignment horizontal="center" vertical="center" wrapText="1"/>
    </xf>
    <xf numFmtId="0" fontId="79" fillId="2" borderId="66" xfId="46" applyFont="1" applyFill="1" applyBorder="1" applyAlignment="1">
      <alignment horizontal="center" vertical="center" wrapText="1"/>
    </xf>
    <xf numFmtId="0" fontId="79" fillId="2" borderId="68" xfId="46" applyFont="1" applyFill="1" applyBorder="1" applyAlignment="1">
      <alignment horizontal="center" vertical="center" wrapText="1"/>
    </xf>
    <xf numFmtId="0" fontId="79" fillId="2" borderId="62" xfId="46" applyFont="1" applyFill="1" applyBorder="1" applyAlignment="1">
      <alignment horizontal="center" vertical="center" wrapText="1"/>
    </xf>
    <xf numFmtId="0" fontId="79" fillId="2" borderId="28" xfId="46" applyFont="1" applyFill="1" applyBorder="1" applyAlignment="1">
      <alignment horizontal="center" vertical="center" wrapText="1"/>
    </xf>
    <xf numFmtId="0" fontId="79" fillId="2" borderId="33" xfId="46" applyFont="1" applyFill="1" applyBorder="1" applyAlignment="1">
      <alignment horizontal="center" vertical="center" wrapText="1"/>
    </xf>
    <xf numFmtId="0" fontId="79" fillId="2" borderId="63" xfId="46" applyFont="1" applyFill="1" applyBorder="1" applyAlignment="1">
      <alignment horizontal="center" vertical="center" wrapText="1"/>
    </xf>
    <xf numFmtId="0" fontId="79" fillId="2" borderId="64" xfId="46" applyFont="1" applyFill="1" applyBorder="1" applyAlignment="1">
      <alignment horizontal="center" vertical="center" wrapText="1"/>
    </xf>
    <xf numFmtId="0" fontId="77" fillId="2" borderId="74" xfId="46" applyFont="1" applyFill="1" applyBorder="1" applyAlignment="1">
      <alignment horizontal="center" vertical="center" wrapText="1"/>
    </xf>
    <xf numFmtId="0" fontId="77" fillId="2" borderId="108" xfId="46" applyFont="1" applyFill="1" applyBorder="1" applyAlignment="1">
      <alignment horizontal="center" vertical="center" wrapText="1"/>
    </xf>
    <xf numFmtId="0" fontId="77" fillId="2" borderId="109" xfId="46" applyFont="1" applyFill="1" applyBorder="1" applyAlignment="1">
      <alignment horizontal="center" vertical="center" wrapText="1"/>
    </xf>
    <xf numFmtId="0" fontId="77" fillId="2" borderId="0" xfId="46" applyFont="1" applyFill="1" applyAlignment="1">
      <alignment horizontal="center" vertical="center" wrapText="1"/>
    </xf>
    <xf numFmtId="0" fontId="77" fillId="2" borderId="75" xfId="46" applyFont="1" applyFill="1" applyBorder="1" applyAlignment="1">
      <alignment horizontal="center" vertical="center" wrapText="1"/>
    </xf>
    <xf numFmtId="0" fontId="77" fillId="2" borderId="55" xfId="46" applyFont="1" applyFill="1" applyBorder="1" applyAlignment="1">
      <alignment horizontal="center" vertical="center" wrapText="1"/>
    </xf>
    <xf numFmtId="0" fontId="86" fillId="15" borderId="38" xfId="0" applyFont="1" applyFill="1" applyBorder="1" applyAlignment="1">
      <alignment horizontal="center" vertical="center" wrapText="1"/>
    </xf>
    <xf numFmtId="0" fontId="86" fillId="15" borderId="39" xfId="0" applyFont="1" applyFill="1" applyBorder="1" applyAlignment="1">
      <alignment horizontal="center" vertical="center" wrapText="1"/>
    </xf>
    <xf numFmtId="0" fontId="86" fillId="15" borderId="40" xfId="0" applyFont="1" applyFill="1" applyBorder="1" applyAlignment="1">
      <alignment horizontal="center" vertical="center" wrapText="1"/>
    </xf>
    <xf numFmtId="0" fontId="86" fillId="0" borderId="41" xfId="0" applyFont="1" applyBorder="1" applyAlignment="1">
      <alignment horizontal="center" vertical="center" wrapText="1"/>
    </xf>
    <xf numFmtId="0" fontId="86" fillId="0" borderId="39" xfId="0" applyFont="1" applyBorder="1" applyAlignment="1">
      <alignment horizontal="center" vertical="center" wrapText="1"/>
    </xf>
    <xf numFmtId="0" fontId="86" fillId="0" borderId="42" xfId="0" applyFont="1" applyBorder="1" applyAlignment="1">
      <alignment horizontal="center" vertical="center" wrapText="1"/>
    </xf>
    <xf numFmtId="0" fontId="86" fillId="15" borderId="43" xfId="0" applyFont="1" applyFill="1" applyBorder="1" applyAlignment="1">
      <alignment horizontal="center" vertical="center" wrapText="1"/>
    </xf>
    <xf numFmtId="0" fontId="86" fillId="15" borderId="44" xfId="0" applyFont="1" applyFill="1" applyBorder="1" applyAlignment="1">
      <alignment horizontal="center" vertical="center" wrapText="1"/>
    </xf>
    <xf numFmtId="0" fontId="86" fillId="15" borderId="45" xfId="0" applyFont="1" applyFill="1" applyBorder="1" applyAlignment="1">
      <alignment horizontal="center" vertical="center" wrapText="1"/>
    </xf>
    <xf numFmtId="0" fontId="19" fillId="0" borderId="82" xfId="0" applyFont="1" applyBorder="1" applyAlignment="1">
      <alignment horizontal="left" vertical="center" wrapText="1"/>
    </xf>
    <xf numFmtId="0" fontId="86" fillId="13" borderId="36" xfId="0" applyFont="1" applyFill="1" applyBorder="1" applyAlignment="1">
      <alignment horizontal="center" vertical="center" wrapText="1"/>
    </xf>
    <xf numFmtId="0" fontId="89" fillId="0" borderId="27" xfId="0" applyFont="1" applyBorder="1"/>
    <xf numFmtId="0" fontId="86" fillId="0" borderId="0" xfId="0" applyFont="1" applyAlignment="1">
      <alignment horizontal="center" vertical="center" wrapText="1"/>
    </xf>
    <xf numFmtId="0" fontId="86" fillId="12" borderId="23" xfId="0" applyFont="1" applyFill="1" applyBorder="1" applyAlignment="1">
      <alignment horizontal="center" vertical="center" wrapText="1"/>
    </xf>
    <xf numFmtId="0" fontId="86" fillId="12" borderId="28" xfId="0" applyFont="1" applyFill="1" applyBorder="1" applyAlignment="1">
      <alignment horizontal="center" vertical="center" wrapText="1"/>
    </xf>
    <xf numFmtId="0" fontId="86" fillId="12" borderId="33" xfId="0" applyFont="1" applyFill="1" applyBorder="1" applyAlignment="1">
      <alignment horizontal="center" vertical="center" wrapText="1"/>
    </xf>
    <xf numFmtId="0" fontId="86" fillId="12" borderId="24" xfId="0" applyFont="1" applyFill="1" applyBorder="1" applyAlignment="1">
      <alignment horizontal="center" vertical="center" wrapText="1"/>
    </xf>
    <xf numFmtId="0" fontId="86" fillId="12" borderId="25" xfId="0" applyFont="1" applyFill="1" applyBorder="1" applyAlignment="1">
      <alignment horizontal="center" vertical="center" wrapText="1"/>
    </xf>
    <xf numFmtId="0" fontId="86" fillId="12" borderId="29" xfId="0" applyFont="1" applyFill="1" applyBorder="1" applyAlignment="1">
      <alignment horizontal="center" vertical="center" wrapText="1"/>
    </xf>
    <xf numFmtId="0" fontId="86" fillId="12" borderId="30" xfId="0" applyFont="1" applyFill="1" applyBorder="1" applyAlignment="1">
      <alignment horizontal="center" vertical="center" wrapText="1"/>
    </xf>
    <xf numFmtId="0" fontId="86" fillId="0" borderId="46" xfId="0" applyFont="1" applyBorder="1" applyAlignment="1">
      <alignment horizontal="center" vertical="center" wrapText="1"/>
    </xf>
    <xf numFmtId="0" fontId="86" fillId="0" borderId="44" xfId="0" applyFont="1" applyBorder="1" applyAlignment="1">
      <alignment horizontal="center" vertical="center" wrapText="1"/>
    </xf>
    <xf numFmtId="0" fontId="86" fillId="0" borderId="47" xfId="0" applyFont="1" applyBorder="1" applyAlignment="1">
      <alignment horizontal="center" vertical="center" wrapText="1"/>
    </xf>
    <xf numFmtId="0" fontId="90" fillId="0" borderId="41" xfId="0" applyFont="1" applyBorder="1" applyAlignment="1">
      <alignment horizontal="center" vertical="center" wrapText="1"/>
    </xf>
    <xf numFmtId="0" fontId="90" fillId="0" borderId="39" xfId="0" applyFont="1" applyBorder="1" applyAlignment="1">
      <alignment horizontal="center" vertical="center" wrapText="1"/>
    </xf>
    <xf numFmtId="0" fontId="90" fillId="0" borderId="42" xfId="0" applyFont="1" applyBorder="1" applyAlignment="1">
      <alignment horizontal="center" vertical="center" wrapText="1"/>
    </xf>
    <xf numFmtId="0" fontId="91" fillId="0" borderId="41" xfId="0" applyFont="1" applyBorder="1" applyAlignment="1">
      <alignment horizontal="center" vertical="center" wrapText="1"/>
    </xf>
    <xf numFmtId="0" fontId="91" fillId="0" borderId="39" xfId="0" applyFont="1" applyBorder="1" applyAlignment="1">
      <alignment horizontal="center" vertical="center" wrapText="1"/>
    </xf>
    <xf numFmtId="0" fontId="91" fillId="0" borderId="42" xfId="0" applyFont="1" applyBorder="1" applyAlignment="1">
      <alignment horizontal="center" vertical="center" wrapText="1"/>
    </xf>
    <xf numFmtId="0" fontId="86" fillId="13" borderId="27" xfId="0" applyFont="1" applyFill="1" applyBorder="1" applyAlignment="1">
      <alignment horizontal="center" vertical="center" wrapText="1"/>
    </xf>
    <xf numFmtId="0" fontId="86" fillId="13" borderId="32" xfId="0" applyFont="1" applyFill="1" applyBorder="1" applyAlignment="1">
      <alignment horizontal="center" vertical="center" wrapText="1"/>
    </xf>
    <xf numFmtId="0" fontId="86" fillId="16" borderId="38" xfId="0" applyFont="1" applyFill="1" applyBorder="1" applyAlignment="1">
      <alignment horizontal="center" vertical="center" wrapText="1"/>
    </xf>
    <xf numFmtId="0" fontId="86" fillId="16" borderId="39" xfId="0" applyFont="1" applyFill="1" applyBorder="1" applyAlignment="1">
      <alignment horizontal="center" vertical="center" wrapText="1"/>
    </xf>
    <xf numFmtId="0" fontId="86" fillId="16" borderId="40" xfId="0" applyFont="1" applyFill="1" applyBorder="1" applyAlignment="1">
      <alignment horizontal="center" vertical="center" wrapText="1"/>
    </xf>
    <xf numFmtId="0" fontId="89" fillId="0" borderId="39" xfId="0" applyFont="1" applyBorder="1"/>
    <xf numFmtId="0" fontId="89" fillId="0" borderId="42" xfId="0" applyFont="1" applyBorder="1"/>
    <xf numFmtId="0" fontId="89" fillId="0" borderId="44" xfId="0" applyFont="1" applyBorder="1"/>
    <xf numFmtId="0" fontId="89" fillId="0" borderId="47" xfId="0" applyFont="1" applyBorder="1"/>
    <xf numFmtId="0" fontId="19" fillId="0" borderId="82" xfId="0" applyFont="1" applyBorder="1" applyAlignment="1">
      <alignment vertical="center" wrapText="1"/>
    </xf>
    <xf numFmtId="0" fontId="89" fillId="0" borderId="32" xfId="0" applyFont="1" applyBorder="1"/>
    <xf numFmtId="0" fontId="89" fillId="17" borderId="39" xfId="0" applyFont="1" applyFill="1" applyBorder="1"/>
    <xf numFmtId="0" fontId="89" fillId="17" borderId="40" xfId="0" applyFont="1" applyFill="1" applyBorder="1"/>
    <xf numFmtId="0" fontId="89" fillId="16" borderId="39" xfId="0" applyFont="1" applyFill="1" applyBorder="1"/>
    <xf numFmtId="0" fontId="89" fillId="16" borderId="40" xfId="0" applyFont="1" applyFill="1" applyBorder="1"/>
    <xf numFmtId="0" fontId="89" fillId="0" borderId="28" xfId="0" applyFont="1" applyBorder="1"/>
    <xf numFmtId="0" fontId="89" fillId="0" borderId="33" xfId="0" applyFont="1" applyBorder="1"/>
    <xf numFmtId="0" fontId="89" fillId="0" borderId="25" xfId="0" applyFont="1" applyBorder="1"/>
    <xf numFmtId="0" fontId="89" fillId="0" borderId="30" xfId="0" applyFont="1" applyBorder="1"/>
    <xf numFmtId="0" fontId="12" fillId="0" borderId="89" xfId="0" applyFont="1" applyBorder="1" applyAlignment="1">
      <alignment vertical="center"/>
    </xf>
    <xf numFmtId="0" fontId="12" fillId="0" borderId="92" xfId="0" applyFont="1" applyBorder="1" applyAlignment="1">
      <alignment vertical="center"/>
    </xf>
    <xf numFmtId="0" fontId="0" fillId="0" borderId="92" xfId="0" applyBorder="1" applyAlignment="1">
      <alignment vertical="center"/>
    </xf>
    <xf numFmtId="0" fontId="9" fillId="0" borderId="90" xfId="0" applyFont="1" applyBorder="1" applyAlignment="1">
      <alignment horizontal="center" vertical="center" wrapText="1"/>
    </xf>
    <xf numFmtId="0" fontId="38" fillId="0" borderId="10" xfId="0" applyFont="1" applyBorder="1" applyAlignment="1">
      <alignment horizontal="center" vertical="center" wrapText="1"/>
    </xf>
    <xf numFmtId="0" fontId="9" fillId="0" borderId="84" xfId="0" applyFont="1" applyBorder="1" applyAlignment="1">
      <alignment horizontal="center" vertical="center" wrapText="1"/>
    </xf>
    <xf numFmtId="0" fontId="9" fillId="0" borderId="97" xfId="0" applyFont="1" applyBorder="1" applyAlignment="1">
      <alignment horizontal="center" vertical="center" wrapText="1"/>
    </xf>
    <xf numFmtId="0" fontId="9" fillId="0" borderId="100"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xf>
    <xf numFmtId="0" fontId="98" fillId="0" borderId="0" xfId="0" applyFont="1" applyAlignment="1">
      <alignment horizontal="right" vertical="center"/>
    </xf>
    <xf numFmtId="0" fontId="99" fillId="0" borderId="0" xfId="0" applyFont="1" applyAlignment="1">
      <alignment horizontal="right" vertical="center"/>
    </xf>
    <xf numFmtId="0" fontId="31" fillId="0" borderId="0" xfId="0" applyFont="1" applyAlignment="1">
      <alignment horizontal="right" vertical="center"/>
    </xf>
    <xf numFmtId="0" fontId="9" fillId="0" borderId="0" xfId="0" applyFont="1" applyAlignment="1">
      <alignment vertical="top" wrapText="1"/>
    </xf>
    <xf numFmtId="0" fontId="16" fillId="0" borderId="0" xfId="0" applyFont="1" applyAlignment="1">
      <alignment vertical="top"/>
    </xf>
    <xf numFmtId="0" fontId="9" fillId="0" borderId="83" xfId="0" applyFont="1" applyBorder="1" applyAlignment="1">
      <alignment vertical="top" wrapText="1"/>
    </xf>
    <xf numFmtId="0" fontId="16" fillId="0" borderId="83" xfId="0" applyFont="1" applyBorder="1" applyAlignment="1">
      <alignment vertical="top"/>
    </xf>
    <xf numFmtId="49" fontId="9" fillId="0" borderId="84" xfId="0" applyNumberFormat="1" applyFont="1" applyBorder="1" applyAlignment="1">
      <alignment vertical="center"/>
    </xf>
    <xf numFmtId="49" fontId="12" fillId="0" borderId="87" xfId="0" applyNumberFormat="1" applyFont="1" applyBorder="1" applyAlignment="1">
      <alignment vertical="center"/>
    </xf>
    <xf numFmtId="0" fontId="9" fillId="0" borderId="85" xfId="0" applyFont="1" applyBorder="1" applyAlignment="1">
      <alignment horizontal="center" vertical="center"/>
    </xf>
    <xf numFmtId="0" fontId="15" fillId="0" borderId="6" xfId="0" applyFont="1" applyBorder="1" applyAlignment="1">
      <alignment horizontal="center" vertical="center"/>
    </xf>
    <xf numFmtId="0" fontId="9" fillId="0" borderId="16" xfId="0" applyFont="1" applyBorder="1" applyAlignment="1">
      <alignment horizontal="center" vertical="center"/>
    </xf>
    <xf numFmtId="0" fontId="0" fillId="0" borderId="7" xfId="0" applyBorder="1" applyAlignment="1">
      <alignment horizontal="center" vertical="center"/>
    </xf>
    <xf numFmtId="0" fontId="15" fillId="0" borderId="86" xfId="0" applyFont="1" applyBorder="1" applyAlignment="1">
      <alignment horizontal="center" vertical="center"/>
    </xf>
    <xf numFmtId="0" fontId="15" fillId="0" borderId="88" xfId="0" applyFont="1" applyBorder="1" applyAlignment="1">
      <alignment horizontal="center" vertical="center"/>
    </xf>
    <xf numFmtId="0" fontId="102" fillId="0" borderId="17" xfId="0" applyFont="1" applyBorder="1" applyAlignment="1">
      <alignment horizontal="center" vertical="center"/>
    </xf>
    <xf numFmtId="0" fontId="103" fillId="0" borderId="17" xfId="0" applyFont="1" applyBorder="1" applyAlignment="1">
      <alignment horizontal="center" vertical="center"/>
    </xf>
    <xf numFmtId="0" fontId="16" fillId="0" borderId="89" xfId="2" applyFont="1" applyBorder="1">
      <alignment vertical="center"/>
    </xf>
    <xf numFmtId="0" fontId="16" fillId="0" borderId="97" xfId="2" applyFont="1" applyBorder="1">
      <alignment vertical="center"/>
    </xf>
    <xf numFmtId="0" fontId="9" fillId="0" borderId="90" xfId="2" applyFont="1" applyBorder="1" applyAlignment="1">
      <alignment horizontal="center" vertical="center" wrapText="1"/>
    </xf>
    <xf numFmtId="0" fontId="9" fillId="0" borderId="5" xfId="2" applyFont="1" applyBorder="1" applyAlignment="1">
      <alignment horizontal="center" vertical="center" wrapText="1"/>
    </xf>
    <xf numFmtId="0" fontId="9" fillId="0" borderId="89" xfId="2" applyFont="1" applyBorder="1" applyAlignment="1">
      <alignment horizontal="center" vertical="center" wrapText="1"/>
    </xf>
    <xf numFmtId="0" fontId="9" fillId="0" borderId="92" xfId="2" applyFont="1" applyBorder="1" applyAlignment="1">
      <alignment horizontal="center" vertical="center" wrapText="1"/>
    </xf>
    <xf numFmtId="0" fontId="0" fillId="0" borderId="97" xfId="0" applyBorder="1" applyAlignment="1">
      <alignment horizontal="center" vertical="center" wrapText="1"/>
    </xf>
    <xf numFmtId="0" fontId="9" fillId="0" borderId="106" xfId="2" applyFont="1" applyBorder="1" applyAlignment="1">
      <alignment horizontal="left" vertical="center" wrapText="1"/>
    </xf>
    <xf numFmtId="0" fontId="9" fillId="0" borderId="107" xfId="2" applyFont="1" applyBorder="1" applyAlignment="1">
      <alignment horizontal="left" vertical="center" wrapText="1"/>
    </xf>
    <xf numFmtId="0" fontId="9" fillId="0" borderId="99" xfId="2" applyFont="1" applyBorder="1" applyAlignment="1">
      <alignment horizontal="left" vertical="center" wrapText="1"/>
    </xf>
    <xf numFmtId="0" fontId="9" fillId="0" borderId="1" xfId="2" applyFont="1" applyBorder="1" applyAlignment="1">
      <alignment horizontal="center" vertical="center" wrapText="1"/>
    </xf>
    <xf numFmtId="0" fontId="9" fillId="0" borderId="10" xfId="2" applyFont="1" applyBorder="1" applyAlignment="1">
      <alignment horizontal="center" vertical="center" wrapText="1"/>
    </xf>
    <xf numFmtId="0" fontId="98" fillId="0" borderId="0" xfId="2" applyFont="1" applyAlignment="1">
      <alignment horizontal="right" vertical="center"/>
    </xf>
    <xf numFmtId="49" fontId="9" fillId="0" borderId="101" xfId="2" applyNumberFormat="1" applyFont="1" applyBorder="1">
      <alignment vertical="center"/>
    </xf>
    <xf numFmtId="0" fontId="0" fillId="0" borderId="104" xfId="0" applyBorder="1" applyAlignment="1">
      <alignment vertical="center"/>
    </xf>
    <xf numFmtId="0" fontId="9" fillId="0" borderId="16" xfId="2" applyFont="1" applyBorder="1" applyAlignment="1">
      <alignment horizontal="center" vertical="center"/>
    </xf>
    <xf numFmtId="0" fontId="9" fillId="0" borderId="7" xfId="2" applyFont="1" applyBorder="1" applyAlignment="1">
      <alignment horizontal="center" vertical="center"/>
    </xf>
    <xf numFmtId="0" fontId="9" fillId="0" borderId="102" xfId="2" applyFont="1" applyBorder="1" applyAlignment="1">
      <alignment horizontal="center" vertical="center"/>
    </xf>
    <xf numFmtId="0" fontId="9" fillId="0" borderId="85" xfId="2" applyFont="1" applyBorder="1" applyAlignment="1">
      <alignment horizontal="center" vertical="center"/>
    </xf>
    <xf numFmtId="0" fontId="9" fillId="0" borderId="103" xfId="2" applyFont="1" applyBorder="1" applyAlignment="1">
      <alignment horizontal="center" vertical="center"/>
    </xf>
    <xf numFmtId="0" fontId="9" fillId="0" borderId="105" xfId="2" applyFont="1" applyBorder="1" applyAlignment="1">
      <alignment horizontal="center" vertical="center"/>
    </xf>
    <xf numFmtId="0" fontId="12" fillId="0" borderId="8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7" xfId="0" applyFont="1" applyBorder="1" applyAlignment="1">
      <alignment horizontal="center" vertical="center"/>
    </xf>
    <xf numFmtId="0" fontId="16" fillId="0" borderId="8" xfId="0" applyFont="1" applyBorder="1" applyAlignment="1">
      <alignment horizontal="center" vertical="center"/>
    </xf>
    <xf numFmtId="0" fontId="16" fillId="0" borderId="17" xfId="0" applyFont="1" applyBorder="1" applyAlignment="1">
      <alignment horizontal="center" vertical="center"/>
    </xf>
    <xf numFmtId="0" fontId="12" fillId="0" borderId="86" xfId="0" applyFont="1" applyBorder="1" applyAlignment="1">
      <alignment horizontal="center" vertical="center"/>
    </xf>
    <xf numFmtId="0" fontId="16" fillId="0" borderId="88" xfId="0" applyFont="1" applyBorder="1" applyAlignment="1">
      <alignment horizontal="center" vertical="center"/>
    </xf>
    <xf numFmtId="0" fontId="12" fillId="0" borderId="92" xfId="0" applyFont="1" applyBorder="1" applyAlignment="1">
      <alignment horizontal="center" vertical="center" wrapText="1"/>
    </xf>
    <xf numFmtId="0" fontId="12" fillId="0" borderId="90" xfId="0" applyFont="1" applyBorder="1" applyAlignment="1">
      <alignment horizontal="center" vertical="center" wrapText="1"/>
    </xf>
    <xf numFmtId="0" fontId="98" fillId="0" borderId="0" xfId="0" applyFont="1" applyAlignment="1">
      <alignment horizontal="center" vertical="center"/>
    </xf>
    <xf numFmtId="0" fontId="99" fillId="0" borderId="0" xfId="0" applyFont="1" applyAlignment="1">
      <alignment horizontal="center" vertical="center"/>
    </xf>
    <xf numFmtId="0" fontId="103" fillId="0" borderId="0" xfId="0" applyFont="1" applyAlignment="1">
      <alignment horizontal="right" vertical="center"/>
    </xf>
    <xf numFmtId="0" fontId="106" fillId="0" borderId="0" xfId="0" applyFont="1" applyAlignment="1">
      <alignment horizontal="right" vertical="center"/>
    </xf>
    <xf numFmtId="0" fontId="9" fillId="0" borderId="0" xfId="0" applyFont="1" applyAlignment="1">
      <alignment vertical="center" wrapText="1"/>
    </xf>
    <xf numFmtId="0" fontId="0" fillId="0" borderId="0" xfId="0" applyAlignment="1">
      <alignment vertical="center" wrapText="1"/>
    </xf>
    <xf numFmtId="49" fontId="12" fillId="0" borderId="84" xfId="0" applyNumberFormat="1" applyFont="1" applyBorder="1" applyAlignment="1">
      <alignment vertical="center"/>
    </xf>
    <xf numFmtId="49" fontId="16" fillId="0" borderId="87" xfId="0" applyNumberFormat="1" applyFont="1" applyBorder="1" applyAlignment="1">
      <alignment vertical="center"/>
    </xf>
    <xf numFmtId="0" fontId="12" fillId="0" borderId="16" xfId="0" applyFont="1" applyBorder="1" applyAlignment="1">
      <alignment horizontal="center" vertical="center"/>
    </xf>
    <xf numFmtId="0" fontId="111" fillId="0" borderId="0" xfId="0" applyFont="1" applyAlignment="1">
      <alignment vertical="center" wrapText="1"/>
    </xf>
    <xf numFmtId="0" fontId="111" fillId="0" borderId="1" xfId="0" applyFont="1" applyBorder="1" applyAlignment="1">
      <alignment vertical="center" textRotation="255" wrapText="1"/>
    </xf>
    <xf numFmtId="0" fontId="111" fillId="0" borderId="10" xfId="0" applyFont="1" applyBorder="1" applyAlignment="1">
      <alignment vertical="center" textRotation="255" wrapText="1"/>
    </xf>
    <xf numFmtId="0" fontId="111" fillId="0" borderId="5" xfId="0" applyFont="1" applyBorder="1" applyAlignment="1">
      <alignment vertical="center" textRotation="255" wrapText="1"/>
    </xf>
    <xf numFmtId="0" fontId="111" fillId="0" borderId="3" xfId="0" applyFont="1" applyBorder="1" applyAlignment="1">
      <alignment horizontal="center" vertical="center" wrapText="1"/>
    </xf>
    <xf numFmtId="0" fontId="111" fillId="0" borderId="1" xfId="0" applyFont="1" applyBorder="1" applyAlignment="1">
      <alignment horizontal="left" vertical="center" wrapText="1"/>
    </xf>
    <xf numFmtId="0" fontId="111" fillId="0" borderId="10" xfId="0" applyFont="1" applyBorder="1" applyAlignment="1">
      <alignment horizontal="left" vertical="center" wrapText="1"/>
    </xf>
    <xf numFmtId="0" fontId="111" fillId="0" borderId="5" xfId="0" applyFont="1" applyBorder="1" applyAlignment="1">
      <alignment horizontal="left" vertical="center" wrapText="1"/>
    </xf>
    <xf numFmtId="0" fontId="6" fillId="0" borderId="3" xfId="0" applyFont="1" applyBorder="1" applyAlignment="1">
      <alignment horizontal="center" vertical="center" wrapText="1"/>
    </xf>
    <xf numFmtId="0" fontId="111" fillId="0" borderId="1" xfId="0" applyFont="1" applyBorder="1" applyAlignment="1">
      <alignment horizontal="center" vertical="center" textRotation="255" wrapText="1"/>
    </xf>
    <xf numFmtId="0" fontId="111" fillId="0" borderId="10" xfId="0" applyFont="1" applyBorder="1" applyAlignment="1">
      <alignment horizontal="center" vertical="center" textRotation="255" wrapText="1"/>
    </xf>
    <xf numFmtId="0" fontId="111" fillId="0" borderId="1" xfId="0" applyFont="1" applyBorder="1" applyAlignment="1">
      <alignment horizontal="center" vertical="center" wrapText="1"/>
    </xf>
    <xf numFmtId="0" fontId="111" fillId="0" borderId="10" xfId="0" applyFont="1" applyBorder="1" applyAlignment="1">
      <alignment horizontal="center" vertical="center" wrapText="1"/>
    </xf>
    <xf numFmtId="0" fontId="111" fillId="0" borderId="1" xfId="0" applyFont="1" applyBorder="1" applyAlignment="1">
      <alignment vertical="center" wrapText="1"/>
    </xf>
    <xf numFmtId="0" fontId="113" fillId="0" borderId="1" xfId="0" applyFont="1" applyBorder="1" applyAlignment="1">
      <alignment horizontal="left" vertical="center" wrapText="1"/>
    </xf>
    <xf numFmtId="0" fontId="114" fillId="0" borderId="10" xfId="0" applyFont="1" applyBorder="1" applyAlignment="1">
      <alignment horizontal="left" vertical="center" wrapText="1"/>
    </xf>
    <xf numFmtId="0" fontId="111" fillId="0" borderId="0" xfId="0" applyFont="1" applyAlignment="1">
      <alignment horizontal="left" vertical="center" wrapText="1"/>
    </xf>
    <xf numFmtId="0" fontId="112" fillId="0" borderId="0" xfId="0" applyFont="1" applyAlignment="1">
      <alignment horizontal="center" vertical="center"/>
    </xf>
    <xf numFmtId="0" fontId="111" fillId="0" borderId="0" xfId="0" applyFont="1" applyAlignment="1">
      <alignment horizontal="right" vertical="center"/>
    </xf>
    <xf numFmtId="49" fontId="111" fillId="0" borderId="3" xfId="0" applyNumberFormat="1" applyFont="1" applyBorder="1" applyAlignment="1">
      <alignment vertical="center"/>
    </xf>
    <xf numFmtId="0" fontId="111" fillId="0" borderId="3" xfId="0" applyFont="1" applyBorder="1" applyAlignment="1">
      <alignment horizontal="center" vertical="center"/>
    </xf>
    <xf numFmtId="0" fontId="15" fillId="0" borderId="1" xfId="0" applyFont="1" applyBorder="1" applyAlignment="1">
      <alignment horizontal="left" vertical="center" wrapText="1"/>
    </xf>
    <xf numFmtId="0" fontId="0" fillId="0" borderId="10" xfId="0" applyBorder="1" applyAlignment="1">
      <alignment horizontal="left" vertical="center" wrapText="1"/>
    </xf>
    <xf numFmtId="0" fontId="0" fillId="0" borderId="5" xfId="0" applyBorder="1" applyAlignment="1">
      <alignment horizontal="left" vertical="center" wrapText="1"/>
    </xf>
    <xf numFmtId="0" fontId="114" fillId="0" borderId="10" xfId="0" applyFont="1" applyBorder="1" applyAlignment="1">
      <alignment vertical="center" textRotation="255" wrapText="1"/>
    </xf>
    <xf numFmtId="0" fontId="114" fillId="0" borderId="10" xfId="0" applyFont="1" applyBorder="1" applyAlignment="1">
      <alignment horizontal="center" vertical="center" wrapText="1"/>
    </xf>
    <xf numFmtId="0" fontId="16" fillId="0" borderId="10" xfId="0" applyFont="1" applyBorder="1" applyAlignment="1">
      <alignment horizontal="left" vertical="center" wrapText="1"/>
    </xf>
    <xf numFmtId="0" fontId="114" fillId="0" borderId="1" xfId="0" applyFont="1" applyBorder="1" applyAlignment="1">
      <alignment vertical="center" textRotation="255" wrapText="1"/>
    </xf>
    <xf numFmtId="0" fontId="114" fillId="0" borderId="5" xfId="0" applyFont="1" applyBorder="1" applyAlignment="1">
      <alignment vertical="center" textRotation="255" wrapText="1"/>
    </xf>
    <xf numFmtId="0" fontId="114" fillId="0" borderId="3" xfId="0" applyFont="1" applyBorder="1" applyAlignment="1">
      <alignment horizontal="center" vertical="center" wrapText="1"/>
    </xf>
    <xf numFmtId="0" fontId="15" fillId="0" borderId="10" xfId="0" applyFont="1" applyBorder="1" applyAlignment="1">
      <alignment horizontal="left" vertical="center" wrapText="1"/>
    </xf>
    <xf numFmtId="0" fontId="15" fillId="0" borderId="5" xfId="0" applyFont="1" applyBorder="1" applyAlignment="1">
      <alignment horizontal="left" vertical="center" wrapText="1"/>
    </xf>
    <xf numFmtId="0" fontId="17" fillId="0" borderId="0" xfId="0" applyFont="1" applyAlignment="1">
      <alignment horizontal="left" vertical="center" wrapText="1"/>
    </xf>
    <xf numFmtId="0" fontId="15" fillId="0" borderId="17" xfId="0" applyFont="1" applyBorder="1" applyAlignment="1">
      <alignment horizontal="center" vertical="center"/>
    </xf>
    <xf numFmtId="0" fontId="9" fillId="0" borderId="89" xfId="0" applyFont="1" applyBorder="1" applyAlignment="1">
      <alignment horizontal="center" vertical="center" wrapText="1"/>
    </xf>
    <xf numFmtId="0" fontId="9" fillId="0" borderId="92" xfId="0" applyFont="1" applyBorder="1" applyAlignment="1">
      <alignment horizontal="center" vertical="center" wrapText="1"/>
    </xf>
    <xf numFmtId="0" fontId="12" fillId="0" borderId="93" xfId="0" applyFont="1" applyBorder="1" applyAlignment="1">
      <alignment horizontal="left" vertical="center"/>
    </xf>
    <xf numFmtId="0" fontId="12" fillId="0" borderId="107" xfId="0" applyFont="1" applyBorder="1" applyAlignment="1">
      <alignment horizontal="left" vertical="center"/>
    </xf>
    <xf numFmtId="0" fontId="12" fillId="0" borderId="99" xfId="0" applyFont="1" applyBorder="1" applyAlignment="1">
      <alignment horizontal="left" vertical="center"/>
    </xf>
    <xf numFmtId="0" fontId="9" fillId="0" borderId="113" xfId="0" applyFont="1" applyBorder="1" applyAlignment="1">
      <alignment horizontal="center" vertical="center" wrapText="1"/>
    </xf>
    <xf numFmtId="0" fontId="0" fillId="0" borderId="92" xfId="0" applyBorder="1" applyAlignment="1">
      <alignment horizontal="center" vertical="center" wrapText="1"/>
    </xf>
    <xf numFmtId="0" fontId="128" fillId="0" borderId="0" xfId="0" applyFont="1" applyAlignment="1">
      <alignment horizontal="center" vertical="center"/>
    </xf>
    <xf numFmtId="0" fontId="129" fillId="0" borderId="0" xfId="0" applyFont="1" applyAlignment="1">
      <alignment horizontal="center" vertical="center"/>
    </xf>
    <xf numFmtId="0" fontId="17" fillId="0" borderId="83" xfId="0" applyFont="1" applyBorder="1" applyAlignment="1">
      <alignment horizontal="right" vertical="center"/>
    </xf>
    <xf numFmtId="49" fontId="15" fillId="0" borderId="87" xfId="0" applyNumberFormat="1" applyFont="1" applyBorder="1" applyAlignment="1">
      <alignment vertical="center"/>
    </xf>
    <xf numFmtId="0" fontId="9" fillId="0" borderId="86" xfId="0" applyFont="1" applyBorder="1" applyAlignment="1">
      <alignment horizontal="center" vertical="center"/>
    </xf>
    <xf numFmtId="0" fontId="130" fillId="0" borderId="0" xfId="0" applyFont="1" applyAlignment="1">
      <alignment horizontal="left" vertical="center" wrapText="1"/>
    </xf>
    <xf numFmtId="0" fontId="9" fillId="0" borderId="89" xfId="0" applyFont="1" applyBorder="1" applyAlignment="1">
      <alignment horizontal="center" vertical="center"/>
    </xf>
    <xf numFmtId="0" fontId="9" fillId="0" borderId="92" xfId="0" applyFont="1" applyBorder="1" applyAlignment="1">
      <alignment horizontal="center" vertical="center"/>
    </xf>
    <xf numFmtId="0" fontId="24" fillId="0" borderId="3" xfId="0" applyFont="1" applyBorder="1" applyAlignment="1">
      <alignment horizontal="center" vertical="center" wrapText="1"/>
    </xf>
    <xf numFmtId="0" fontId="18" fillId="0" borderId="91" xfId="0" applyFont="1" applyBorder="1" applyAlignment="1">
      <alignment horizontal="left" vertical="center"/>
    </xf>
    <xf numFmtId="0" fontId="18" fillId="0" borderId="91" xfId="0" applyFont="1" applyBorder="1" applyAlignment="1">
      <alignment vertical="center"/>
    </xf>
    <xf numFmtId="0" fontId="136" fillId="0" borderId="10" xfId="0" applyFont="1" applyBorder="1" applyAlignment="1">
      <alignment horizontal="center" vertical="center" wrapText="1"/>
    </xf>
    <xf numFmtId="0" fontId="133" fillId="0" borderId="0" xfId="0" applyFont="1" applyAlignment="1">
      <alignment horizontal="center" vertical="center"/>
    </xf>
    <xf numFmtId="0" fontId="134" fillId="0" borderId="0" xfId="0" applyFont="1" applyAlignment="1">
      <alignment horizontal="center" vertical="center"/>
    </xf>
    <xf numFmtId="0" fontId="15" fillId="0" borderId="1" xfId="0" applyFont="1" applyBorder="1" applyAlignment="1">
      <alignment horizontal="center" vertical="center"/>
    </xf>
    <xf numFmtId="0" fontId="9" fillId="0" borderId="93" xfId="0" applyFont="1" applyBorder="1" applyAlignment="1">
      <alignment horizontal="center" vertical="center"/>
    </xf>
    <xf numFmtId="0" fontId="42" fillId="15" borderId="58" xfId="0" applyFont="1" applyFill="1" applyBorder="1" applyAlignment="1">
      <alignment horizontal="center" vertical="center" wrapText="1"/>
    </xf>
    <xf numFmtId="0" fontId="42" fillId="0" borderId="37" xfId="0" applyFont="1" applyBorder="1" applyAlignment="1">
      <alignment horizontal="center" vertical="center" wrapText="1"/>
    </xf>
    <xf numFmtId="0" fontId="12" fillId="0" borderId="37" xfId="0" applyFont="1" applyBorder="1" applyAlignment="1">
      <alignment vertical="center"/>
    </xf>
    <xf numFmtId="0" fontId="42" fillId="15" borderId="59" xfId="0" applyFont="1" applyFill="1" applyBorder="1" applyAlignment="1">
      <alignment horizontal="center" vertical="center" wrapText="1"/>
    </xf>
    <xf numFmtId="0" fontId="12" fillId="0" borderId="60" xfId="0" applyFont="1" applyBorder="1" applyAlignment="1">
      <alignment vertical="center"/>
    </xf>
    <xf numFmtId="0" fontId="16" fillId="15" borderId="36" xfId="0" applyFont="1" applyFill="1" applyBorder="1" applyAlignment="1">
      <alignment horizontal="center" vertical="center" wrapText="1"/>
    </xf>
    <xf numFmtId="0" fontId="16" fillId="15" borderId="27" xfId="0" applyFont="1" applyFill="1" applyBorder="1" applyAlignment="1">
      <alignment horizontal="center" vertical="center" wrapText="1"/>
    </xf>
    <xf numFmtId="0" fontId="16" fillId="15" borderId="32" xfId="0" applyFont="1" applyFill="1" applyBorder="1" applyAlignment="1">
      <alignment horizontal="center" vertical="center" wrapText="1"/>
    </xf>
    <xf numFmtId="0" fontId="35" fillId="21" borderId="58" xfId="0" applyFont="1" applyFill="1" applyBorder="1" applyAlignment="1">
      <alignment horizontal="center" vertical="center" wrapText="1"/>
    </xf>
    <xf numFmtId="0" fontId="35" fillId="15" borderId="36" xfId="0" applyFont="1" applyFill="1" applyBorder="1" applyAlignment="1">
      <alignment horizontal="center" vertical="center" wrapText="1"/>
    </xf>
    <xf numFmtId="0" fontId="35" fillId="15" borderId="27" xfId="0" applyFont="1" applyFill="1" applyBorder="1" applyAlignment="1">
      <alignment horizontal="center" vertical="center" wrapText="1"/>
    </xf>
    <xf numFmtId="0" fontId="35" fillId="15" borderId="32" xfId="0" applyFont="1" applyFill="1" applyBorder="1" applyAlignment="1">
      <alignment horizontal="center" vertical="center" wrapText="1"/>
    </xf>
    <xf numFmtId="0" fontId="9" fillId="15" borderId="36" xfId="0" applyFont="1" applyFill="1" applyBorder="1" applyAlignment="1">
      <alignment horizontal="center" vertical="center" wrapText="1"/>
    </xf>
    <xf numFmtId="0" fontId="43" fillId="15" borderId="27" xfId="0" applyFont="1" applyFill="1" applyBorder="1" applyAlignment="1">
      <alignment horizontal="center" vertical="center" wrapText="1"/>
    </xf>
    <xf numFmtId="0" fontId="16" fillId="0" borderId="27" xfId="0" applyFont="1" applyBorder="1" applyAlignment="1">
      <alignment horizontal="center" vertical="center" wrapText="1"/>
    </xf>
    <xf numFmtId="0" fontId="16" fillId="0" borderId="32" xfId="0" applyFont="1" applyBorder="1" applyAlignment="1">
      <alignment horizontal="center" vertical="center" wrapText="1"/>
    </xf>
    <xf numFmtId="0" fontId="43" fillId="21" borderId="58" xfId="0" applyFont="1" applyFill="1" applyBorder="1" applyAlignment="1">
      <alignment horizontal="center" vertical="center" wrapText="1"/>
    </xf>
    <xf numFmtId="0" fontId="138" fillId="0" borderId="0" xfId="0" applyFont="1" applyAlignment="1">
      <alignment horizontal="center" vertical="center" wrapText="1"/>
    </xf>
    <xf numFmtId="0" fontId="44" fillId="0" borderId="0" xfId="0" applyFont="1" applyAlignment="1">
      <alignment vertical="center" wrapText="1"/>
    </xf>
    <xf numFmtId="0" fontId="42" fillId="20" borderId="114" xfId="0" applyFont="1" applyFill="1" applyBorder="1" applyAlignment="1">
      <alignment horizontal="center" vertical="center" wrapText="1"/>
    </xf>
    <xf numFmtId="0" fontId="42" fillId="20" borderId="23" xfId="0" applyFont="1" applyFill="1" applyBorder="1" applyAlignment="1">
      <alignment horizontal="center" vertical="center" wrapText="1"/>
    </xf>
    <xf numFmtId="0" fontId="42" fillId="20" borderId="33" xfId="0" applyFont="1" applyFill="1" applyBorder="1" applyAlignment="1">
      <alignment horizontal="center" vertical="center" wrapText="1"/>
    </xf>
    <xf numFmtId="0" fontId="42" fillId="0" borderId="121" xfId="0" applyFont="1" applyBorder="1" applyAlignment="1">
      <alignment horizontal="center" vertical="center"/>
    </xf>
    <xf numFmtId="0" fontId="42" fillId="0" borderId="125" xfId="0" applyFont="1" applyBorder="1" applyAlignment="1">
      <alignment horizontal="center" vertical="center"/>
    </xf>
    <xf numFmtId="0" fontId="42" fillId="0" borderId="129" xfId="0" applyFont="1" applyBorder="1" applyAlignment="1">
      <alignment horizontal="center" vertical="center"/>
    </xf>
    <xf numFmtId="0" fontId="42" fillId="0" borderId="122" xfId="0" applyFont="1" applyBorder="1" applyAlignment="1">
      <alignment horizontal="center" vertical="center" wrapText="1"/>
    </xf>
    <xf numFmtId="0" fontId="42" fillId="0" borderId="126" xfId="0" applyFont="1" applyBorder="1" applyAlignment="1">
      <alignment horizontal="center" vertical="center" wrapText="1"/>
    </xf>
    <xf numFmtId="0" fontId="42" fillId="0" borderId="123" xfId="0" applyFont="1" applyBorder="1" applyAlignment="1">
      <alignment horizontal="center" vertical="center" wrapText="1"/>
    </xf>
    <xf numFmtId="0" fontId="145" fillId="0" borderId="128" xfId="0" applyFont="1" applyBorder="1" applyAlignment="1">
      <alignment horizontal="left" vertical="center"/>
    </xf>
    <xf numFmtId="0" fontId="35" fillId="0" borderId="124" xfId="0" applyFont="1" applyBorder="1" applyAlignment="1">
      <alignment horizontal="left" vertical="center"/>
    </xf>
    <xf numFmtId="0" fontId="44" fillId="0" borderId="142" xfId="0" applyFont="1" applyBorder="1" applyAlignment="1">
      <alignment horizontal="left" vertical="center" wrapText="1"/>
    </xf>
    <xf numFmtId="0" fontId="44" fillId="0" borderId="0" xfId="0" applyFont="1" applyAlignment="1">
      <alignment horizontal="left" vertical="center" wrapText="1"/>
    </xf>
    <xf numFmtId="0" fontId="42" fillId="0" borderId="130" xfId="0" applyFont="1" applyBorder="1" applyAlignment="1">
      <alignment horizontal="center" vertical="center" wrapText="1"/>
    </xf>
    <xf numFmtId="0" fontId="42" fillId="0" borderId="127" xfId="0" applyFont="1" applyBorder="1" applyAlignment="1">
      <alignment horizontal="center" vertical="center" wrapText="1"/>
    </xf>
    <xf numFmtId="0" fontId="45" fillId="0" borderId="127" xfId="0" applyFont="1" applyBorder="1" applyAlignment="1">
      <alignment horizontal="center" vertical="center" wrapText="1"/>
    </xf>
    <xf numFmtId="0" fontId="42" fillId="0" borderId="132" xfId="0" applyFont="1" applyBorder="1" applyAlignment="1">
      <alignment horizontal="center" vertical="center" wrapText="1"/>
    </xf>
    <xf numFmtId="0" fontId="42" fillId="0" borderId="125" xfId="0" applyFont="1" applyBorder="1" applyAlignment="1">
      <alignment horizontal="center" vertical="center" wrapText="1"/>
    </xf>
    <xf numFmtId="0" fontId="42" fillId="0" borderId="129" xfId="0" applyFont="1" applyBorder="1" applyAlignment="1">
      <alignment horizontal="center" vertical="center" wrapText="1"/>
    </xf>
    <xf numFmtId="0" fontId="42" fillId="0" borderId="133" xfId="0" applyFont="1" applyBorder="1" applyAlignment="1">
      <alignment horizontal="center" vertical="center" wrapText="1"/>
    </xf>
    <xf numFmtId="0" fontId="42" fillId="0" borderId="134" xfId="0" applyFont="1" applyBorder="1" applyAlignment="1">
      <alignment horizontal="center" vertical="center" wrapText="1"/>
    </xf>
    <xf numFmtId="0" fontId="42" fillId="0" borderId="138" xfId="0" applyFont="1" applyBorder="1" applyAlignment="1">
      <alignment horizontal="center" vertical="center" wrapText="1"/>
    </xf>
    <xf numFmtId="0" fontId="140" fillId="0" borderId="0" xfId="0" applyFont="1" applyAlignment="1">
      <alignment horizontal="center" vertical="center"/>
    </xf>
    <xf numFmtId="0" fontId="44" fillId="0" borderId="115" xfId="0" applyFont="1" applyBorder="1" applyAlignment="1">
      <alignment horizontal="right" vertical="center"/>
    </xf>
    <xf numFmtId="49" fontId="42" fillId="0" borderId="116" xfId="0" applyNumberFormat="1" applyFont="1" applyBorder="1" applyAlignment="1">
      <alignment vertical="center"/>
    </xf>
    <xf numFmtId="0" fontId="42" fillId="0" borderId="117" xfId="0" applyFont="1" applyBorder="1" applyAlignment="1">
      <alignment horizontal="center" vertical="center"/>
    </xf>
    <xf numFmtId="0" fontId="42" fillId="0" borderId="118" xfId="0" applyFont="1" applyBorder="1" applyAlignment="1">
      <alignment horizontal="center" vertical="center"/>
    </xf>
    <xf numFmtId="0" fontId="42" fillId="0" borderId="119" xfId="0" applyFont="1" applyBorder="1" applyAlignment="1">
      <alignment horizontal="center" vertical="center"/>
    </xf>
    <xf numFmtId="0" fontId="19" fillId="0" borderId="0" xfId="0" applyFont="1" applyAlignment="1">
      <alignment horizontal="left" vertical="center" wrapText="1"/>
    </xf>
    <xf numFmtId="0" fontId="15" fillId="0" borderId="91" xfId="0" applyFont="1" applyBorder="1" applyAlignment="1">
      <alignment horizontal="center" vertical="center"/>
    </xf>
    <xf numFmtId="0" fontId="15" fillId="0" borderId="113" xfId="0" applyFont="1" applyBorder="1" applyAlignment="1">
      <alignment horizontal="center" vertical="center"/>
    </xf>
    <xf numFmtId="0" fontId="15" fillId="0" borderId="92" xfId="0" applyFont="1" applyBorder="1" applyAlignment="1">
      <alignment horizontal="center" vertical="center"/>
    </xf>
    <xf numFmtId="0" fontId="15" fillId="0" borderId="97" xfId="0" applyFont="1" applyBorder="1" applyAlignment="1">
      <alignment horizontal="center" vertical="center"/>
    </xf>
    <xf numFmtId="0" fontId="15" fillId="0" borderId="1"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43" xfId="0" applyFont="1" applyBorder="1" applyAlignment="1">
      <alignment horizontal="center" vertical="center" wrapText="1"/>
    </xf>
    <xf numFmtId="0" fontId="15" fillId="0" borderId="73" xfId="0" applyFont="1" applyBorder="1" applyAlignment="1">
      <alignment horizontal="center" vertical="center" wrapText="1"/>
    </xf>
    <xf numFmtId="0" fontId="146" fillId="0" borderId="0" xfId="0" applyFont="1" applyAlignment="1">
      <alignment horizontal="center" vertical="center"/>
    </xf>
    <xf numFmtId="0" fontId="148" fillId="0" borderId="0" xfId="0" applyFont="1" applyAlignment="1">
      <alignment horizontal="right" vertical="center"/>
    </xf>
    <xf numFmtId="0" fontId="130" fillId="0" borderId="0" xfId="0" applyFont="1" applyAlignment="1">
      <alignment horizontal="right" vertical="center"/>
    </xf>
    <xf numFmtId="49" fontId="15" fillId="0" borderId="84" xfId="0" applyNumberFormat="1" applyFont="1" applyBorder="1" applyAlignment="1">
      <alignment vertical="center"/>
    </xf>
    <xf numFmtId="49" fontId="15" fillId="0" borderId="100" xfId="0" applyNumberFormat="1" applyFont="1" applyBorder="1" applyAlignment="1">
      <alignment vertical="center"/>
    </xf>
    <xf numFmtId="0" fontId="15" fillId="0" borderId="3"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xf>
  </cellXfs>
  <cellStyles count="47">
    <cellStyle name="20% - 輔色1" xfId="21" builtinId="30" customBuiltin="1"/>
    <cellStyle name="20% - 輔色2" xfId="25" builtinId="34" customBuiltin="1"/>
    <cellStyle name="20% - 輔色3" xfId="29" builtinId="38" customBuiltin="1"/>
    <cellStyle name="20% - 輔色4" xfId="33" builtinId="42" customBuiltin="1"/>
    <cellStyle name="20% - 輔色5" xfId="37" builtinId="46" customBuiltin="1"/>
    <cellStyle name="20% - 輔色6" xfId="41" builtinId="50" customBuiltin="1"/>
    <cellStyle name="40% - 輔色1" xfId="22" builtinId="31" customBuiltin="1"/>
    <cellStyle name="40% - 輔色2" xfId="26" builtinId="35" customBuiltin="1"/>
    <cellStyle name="40% - 輔色3" xfId="30" builtinId="39" customBuiltin="1"/>
    <cellStyle name="40% - 輔色4" xfId="34" builtinId="43" customBuiltin="1"/>
    <cellStyle name="40% - 輔色5" xfId="38" builtinId="47" customBuiltin="1"/>
    <cellStyle name="40% - 輔色6" xfId="42" builtinId="51" customBuiltin="1"/>
    <cellStyle name="60% - 輔色1" xfId="23" builtinId="32" customBuiltin="1"/>
    <cellStyle name="60% - 輔色2" xfId="27" builtinId="36" customBuiltin="1"/>
    <cellStyle name="60% - 輔色3" xfId="31" builtinId="40" customBuiltin="1"/>
    <cellStyle name="60% - 輔色4" xfId="35" builtinId="44" customBuiltin="1"/>
    <cellStyle name="60% - 輔色5" xfId="39" builtinId="48" customBuiltin="1"/>
    <cellStyle name="60% - 輔色6" xfId="43" builtinId="52" customBuiltin="1"/>
    <cellStyle name="一般" xfId="0" builtinId="0"/>
    <cellStyle name="一般 2" xfId="2"/>
    <cellStyle name="一般 3" xfId="44"/>
    <cellStyle name="一般 4" xfId="46"/>
    <cellStyle name="一般_Sheet1" xfId="3"/>
    <cellStyle name="中等" xfId="11" builtinId="28" customBuiltin="1"/>
    <cellStyle name="合計" xfId="19" builtinId="25" customBuiltin="1"/>
    <cellStyle name="好" xfId="9" builtinId="26" customBuiltin="1"/>
    <cellStyle name="計算方式" xfId="14" builtinId="22" customBuiltin="1"/>
    <cellStyle name="貨幣" xfId="1" builtinId="4"/>
    <cellStyle name="連結的儲存格" xfId="15" builtinId="24" customBuiltin="1"/>
    <cellStyle name="備註 2" xfId="45"/>
    <cellStyle name="說明文字" xfId="18" builtinId="53" customBuiltin="1"/>
    <cellStyle name="輔色1" xfId="20" builtinId="29" customBuiltin="1"/>
    <cellStyle name="輔色2" xfId="24" builtinId="33" customBuiltin="1"/>
    <cellStyle name="輔色3" xfId="28" builtinId="37" customBuiltin="1"/>
    <cellStyle name="輔色4" xfId="32" builtinId="41" customBuiltin="1"/>
    <cellStyle name="輔色5" xfId="36" builtinId="45" customBuiltin="1"/>
    <cellStyle name="輔色6" xfId="40" builtinId="49" customBuiltin="1"/>
    <cellStyle name="標題" xfId="4" builtinId="15" customBuiltin="1"/>
    <cellStyle name="標題 1" xfId="5" builtinId="16" customBuiltin="1"/>
    <cellStyle name="標題 2" xfId="6" builtinId="17" customBuiltin="1"/>
    <cellStyle name="標題 3" xfId="7" builtinId="18" customBuiltin="1"/>
    <cellStyle name="標題 4" xfId="8" builtinId="19" customBuiltin="1"/>
    <cellStyle name="輸入" xfId="12" builtinId="20" customBuiltin="1"/>
    <cellStyle name="輸出" xfId="13" builtinId="21" customBuiltin="1"/>
    <cellStyle name="檢查儲存格" xfId="16" builtinId="23" customBuiltin="1"/>
    <cellStyle name="壞" xfId="10" builtinId="27" customBuiltin="1"/>
    <cellStyle name="警告文字" xfId="1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tabSelected="1" topLeftCell="A7" workbookViewId="0">
      <selection activeCell="J9" sqref="J9"/>
    </sheetView>
  </sheetViews>
  <sheetFormatPr defaultRowHeight="14.5"/>
  <cols>
    <col min="2" max="2" width="11" bestFit="1" customWidth="1"/>
    <col min="3" max="3" width="39.296875" bestFit="1" customWidth="1"/>
    <col min="4" max="4" width="18.69921875" bestFit="1" customWidth="1"/>
    <col min="6" max="6" width="8.59765625" bestFit="1" customWidth="1"/>
    <col min="7" max="7" width="16.09765625" bestFit="1" customWidth="1"/>
    <col min="8" max="8" width="8.59765625" bestFit="1" customWidth="1"/>
    <col min="9" max="9" width="12.296875" bestFit="1" customWidth="1"/>
    <col min="10" max="10" width="38" bestFit="1" customWidth="1"/>
  </cols>
  <sheetData>
    <row r="1" spans="1:10" ht="19.5">
      <c r="A1" s="924" t="s">
        <v>3437</v>
      </c>
      <c r="B1" s="924"/>
      <c r="C1" s="924"/>
      <c r="D1" s="924"/>
      <c r="E1" s="924"/>
      <c r="F1" s="924"/>
      <c r="G1" s="924"/>
      <c r="H1" s="924"/>
      <c r="I1" s="865"/>
      <c r="J1" s="865"/>
    </row>
    <row r="2" spans="1:10" ht="17.5" thickBot="1">
      <c r="A2" s="923" t="s">
        <v>3428</v>
      </c>
      <c r="B2" s="923"/>
      <c r="C2" s="923"/>
      <c r="D2" s="923"/>
      <c r="E2" s="923"/>
      <c r="F2" s="923"/>
      <c r="G2" s="923"/>
      <c r="H2" s="923"/>
      <c r="I2" s="865"/>
      <c r="J2" s="865"/>
    </row>
    <row r="3" spans="1:10" ht="17.5" thickBot="1">
      <c r="A3" s="866" t="s">
        <v>3389</v>
      </c>
      <c r="B3" s="867" t="s">
        <v>3390</v>
      </c>
      <c r="C3" s="867" t="s">
        <v>3391</v>
      </c>
      <c r="D3" s="867" t="s">
        <v>3392</v>
      </c>
      <c r="E3" s="867" t="s">
        <v>3393</v>
      </c>
      <c r="F3" s="867" t="s">
        <v>3394</v>
      </c>
      <c r="G3" s="867" t="s">
        <v>3395</v>
      </c>
      <c r="H3" s="868" t="s">
        <v>3396</v>
      </c>
      <c r="I3" s="869" t="s">
        <v>3438</v>
      </c>
      <c r="J3" s="869" t="s">
        <v>3439</v>
      </c>
    </row>
    <row r="4" spans="1:10" ht="17.5" thickBot="1">
      <c r="A4" s="870">
        <v>1</v>
      </c>
      <c r="B4" s="925" t="s">
        <v>3397</v>
      </c>
      <c r="C4" s="871" t="s">
        <v>3398</v>
      </c>
      <c r="D4" s="912" t="s">
        <v>3399</v>
      </c>
      <c r="E4" s="912" t="s">
        <v>3399</v>
      </c>
      <c r="F4" s="872" t="s">
        <v>3403</v>
      </c>
      <c r="G4" s="872" t="s">
        <v>3403</v>
      </c>
      <c r="H4" s="873" t="s">
        <v>3400</v>
      </c>
      <c r="I4" s="874"/>
      <c r="J4" s="874"/>
    </row>
    <row r="5" spans="1:10" ht="17.5" thickBot="1">
      <c r="A5" s="875">
        <f>A4+1</f>
        <v>2</v>
      </c>
      <c r="B5" s="926"/>
      <c r="C5" s="876" t="s">
        <v>3401</v>
      </c>
      <c r="D5" s="877" t="s">
        <v>3400</v>
      </c>
      <c r="E5" s="912" t="s">
        <v>3399</v>
      </c>
      <c r="F5" s="912" t="s">
        <v>3399</v>
      </c>
      <c r="G5" s="877" t="s">
        <v>3400</v>
      </c>
      <c r="H5" s="878" t="s">
        <v>3400</v>
      </c>
      <c r="I5" s="869"/>
      <c r="J5" s="869"/>
    </row>
    <row r="6" spans="1:10" ht="17.5" thickBot="1">
      <c r="A6" s="879">
        <v>3</v>
      </c>
      <c r="B6" s="927"/>
      <c r="C6" s="876" t="s">
        <v>3402</v>
      </c>
      <c r="D6" s="877" t="s">
        <v>3400</v>
      </c>
      <c r="E6" s="877" t="s">
        <v>3400</v>
      </c>
      <c r="F6" s="912" t="s">
        <v>3399</v>
      </c>
      <c r="G6" s="912" t="s">
        <v>3399</v>
      </c>
      <c r="H6" s="920" t="s">
        <v>3399</v>
      </c>
      <c r="I6" s="152"/>
      <c r="J6" s="152"/>
    </row>
    <row r="7" spans="1:10" ht="17.5" thickBot="1">
      <c r="A7" s="880">
        <v>4</v>
      </c>
      <c r="B7" s="928"/>
      <c r="C7" s="881" t="s">
        <v>3430</v>
      </c>
      <c r="D7" s="882" t="s">
        <v>3400</v>
      </c>
      <c r="E7" s="882" t="s">
        <v>3403</v>
      </c>
      <c r="F7" s="882" t="s">
        <v>3400</v>
      </c>
      <c r="G7" s="882" t="s">
        <v>3400</v>
      </c>
      <c r="H7" s="883" t="s">
        <v>3400</v>
      </c>
      <c r="I7" s="152"/>
      <c r="J7" s="152"/>
    </row>
    <row r="8" spans="1:10" ht="17.5" thickBot="1">
      <c r="A8" s="884">
        <v>5</v>
      </c>
      <c r="B8" s="929" t="s">
        <v>3404</v>
      </c>
      <c r="C8" s="885" t="s">
        <v>3405</v>
      </c>
      <c r="D8" s="886" t="s">
        <v>3400</v>
      </c>
      <c r="E8" s="912" t="s">
        <v>3399</v>
      </c>
      <c r="F8" s="887" t="s">
        <v>3400</v>
      </c>
      <c r="G8" s="888" t="s">
        <v>3400</v>
      </c>
      <c r="H8" s="889" t="s">
        <v>3400</v>
      </c>
      <c r="I8" s="865"/>
      <c r="J8" s="865"/>
    </row>
    <row r="9" spans="1:10" ht="17.5" thickBot="1">
      <c r="A9" s="890">
        <v>6</v>
      </c>
      <c r="B9" s="930"/>
      <c r="C9" s="876" t="s">
        <v>3406</v>
      </c>
      <c r="D9" s="877" t="s">
        <v>3400</v>
      </c>
      <c r="E9" s="912" t="s">
        <v>3399</v>
      </c>
      <c r="F9" s="891" t="s">
        <v>3400</v>
      </c>
      <c r="G9" s="892" t="s">
        <v>3400</v>
      </c>
      <c r="H9" s="893" t="s">
        <v>3400</v>
      </c>
      <c r="I9" s="865"/>
      <c r="J9" s="865"/>
    </row>
    <row r="10" spans="1:10" ht="17.5" thickBot="1">
      <c r="A10" s="890">
        <v>7</v>
      </c>
      <c r="B10" s="930"/>
      <c r="C10" s="876" t="s">
        <v>3407</v>
      </c>
      <c r="D10" s="877" t="s">
        <v>3400</v>
      </c>
      <c r="E10" s="912" t="s">
        <v>3399</v>
      </c>
      <c r="F10" s="891" t="s">
        <v>3400</v>
      </c>
      <c r="G10" s="892" t="s">
        <v>3400</v>
      </c>
      <c r="H10" s="893" t="s">
        <v>3400</v>
      </c>
      <c r="I10" s="865"/>
      <c r="J10" s="865"/>
    </row>
    <row r="11" spans="1:10" ht="17.5" thickBot="1">
      <c r="A11" s="890">
        <v>8</v>
      </c>
      <c r="B11" s="930"/>
      <c r="C11" s="876" t="s">
        <v>3408</v>
      </c>
      <c r="D11" s="877"/>
      <c r="E11" s="912" t="s">
        <v>3399</v>
      </c>
      <c r="F11" s="894"/>
      <c r="G11" s="888"/>
      <c r="H11" s="895"/>
      <c r="I11" s="865"/>
      <c r="J11" s="865"/>
    </row>
    <row r="12" spans="1:10" ht="17.5" thickBot="1">
      <c r="A12" s="896">
        <v>9</v>
      </c>
      <c r="B12" s="931"/>
      <c r="C12" s="897" t="s">
        <v>3409</v>
      </c>
      <c r="D12" s="898" t="s">
        <v>3400</v>
      </c>
      <c r="E12" s="898" t="s">
        <v>3400</v>
      </c>
      <c r="F12" s="912" t="s">
        <v>3399</v>
      </c>
      <c r="G12" s="912" t="s">
        <v>3399</v>
      </c>
      <c r="H12" s="899" t="s">
        <v>3429</v>
      </c>
      <c r="I12" s="865"/>
      <c r="J12" s="865"/>
    </row>
    <row r="13" spans="1:10" ht="17.5" thickBot="1">
      <c r="A13" s="870">
        <v>10</v>
      </c>
      <c r="B13" s="932" t="s">
        <v>3410</v>
      </c>
      <c r="C13" s="900" t="s">
        <v>3411</v>
      </c>
      <c r="D13" s="901" t="s">
        <v>3400</v>
      </c>
      <c r="E13" s="912" t="s">
        <v>3399</v>
      </c>
      <c r="F13" s="872" t="s">
        <v>3403</v>
      </c>
      <c r="G13" s="872" t="s">
        <v>3400</v>
      </c>
      <c r="H13" s="873" t="s">
        <v>3400</v>
      </c>
      <c r="I13" s="865"/>
      <c r="J13" s="865"/>
    </row>
    <row r="14" spans="1:10" ht="17.5" thickBot="1">
      <c r="A14" s="875">
        <v>11</v>
      </c>
      <c r="B14" s="933"/>
      <c r="C14" s="902" t="s">
        <v>3412</v>
      </c>
      <c r="D14" s="892" t="s">
        <v>3400</v>
      </c>
      <c r="E14" s="877" t="s">
        <v>3400</v>
      </c>
      <c r="F14" s="912" t="s">
        <v>3399</v>
      </c>
      <c r="G14" s="877" t="s">
        <v>3400</v>
      </c>
      <c r="H14" s="878" t="s">
        <v>3400</v>
      </c>
      <c r="I14" s="865"/>
      <c r="J14" s="865"/>
    </row>
    <row r="15" spans="1:10" ht="17.5" thickBot="1">
      <c r="A15" s="875">
        <v>12</v>
      </c>
      <c r="B15" s="933"/>
      <c r="C15" s="903" t="s">
        <v>3431</v>
      </c>
      <c r="D15" s="892" t="s">
        <v>3400</v>
      </c>
      <c r="E15" s="877" t="s">
        <v>3400</v>
      </c>
      <c r="F15" s="877" t="s">
        <v>3400</v>
      </c>
      <c r="G15" s="877" t="s">
        <v>3400</v>
      </c>
      <c r="H15" s="921" t="s">
        <v>3403</v>
      </c>
      <c r="I15" s="865"/>
      <c r="J15" s="865"/>
    </row>
    <row r="16" spans="1:10" ht="17.5" thickBot="1">
      <c r="A16" s="880">
        <v>13</v>
      </c>
      <c r="B16" s="934"/>
      <c r="C16" s="904" t="s">
        <v>3410</v>
      </c>
      <c r="D16" s="905" t="s">
        <v>3400</v>
      </c>
      <c r="E16" s="882" t="s">
        <v>3400</v>
      </c>
      <c r="F16" s="882" t="s">
        <v>3400</v>
      </c>
      <c r="G16" s="882" t="s">
        <v>3403</v>
      </c>
      <c r="H16" s="883" t="s">
        <v>3400</v>
      </c>
      <c r="I16" s="865"/>
      <c r="J16" s="865"/>
    </row>
    <row r="17" spans="1:10" ht="17.5" thickBot="1">
      <c r="A17" s="870">
        <v>14</v>
      </c>
      <c r="B17" s="932" t="s">
        <v>3413</v>
      </c>
      <c r="C17" s="906" t="s">
        <v>3414</v>
      </c>
      <c r="D17" s="872" t="s">
        <v>3400</v>
      </c>
      <c r="E17" s="912" t="s">
        <v>3399</v>
      </c>
      <c r="F17" s="882" t="s">
        <v>3403</v>
      </c>
      <c r="G17" s="872" t="s">
        <v>3400</v>
      </c>
      <c r="H17" s="873" t="s">
        <v>3400</v>
      </c>
      <c r="I17" s="865"/>
      <c r="J17" s="865"/>
    </row>
    <row r="18" spans="1:10" ht="17.5" thickBot="1">
      <c r="A18" s="875">
        <v>15</v>
      </c>
      <c r="B18" s="936"/>
      <c r="C18" s="907" t="s">
        <v>3415</v>
      </c>
      <c r="D18" s="877" t="s">
        <v>3400</v>
      </c>
      <c r="E18" s="877" t="s">
        <v>3400</v>
      </c>
      <c r="F18" s="882" t="s">
        <v>3403</v>
      </c>
      <c r="G18" s="877" t="s">
        <v>3400</v>
      </c>
      <c r="H18" s="920" t="s">
        <v>3399</v>
      </c>
      <c r="I18" s="865"/>
      <c r="J18" s="865"/>
    </row>
    <row r="19" spans="1:10" ht="17.5" thickBot="1">
      <c r="A19" s="880">
        <v>16</v>
      </c>
      <c r="B19" s="937"/>
      <c r="C19" s="908" t="s">
        <v>3416</v>
      </c>
      <c r="D19" s="882" t="s">
        <v>3400</v>
      </c>
      <c r="E19" s="882" t="s">
        <v>3400</v>
      </c>
      <c r="F19" s="882" t="s">
        <v>3400</v>
      </c>
      <c r="G19" s="882" t="s">
        <v>3403</v>
      </c>
      <c r="H19" s="883" t="s">
        <v>3400</v>
      </c>
      <c r="I19" s="865"/>
      <c r="J19" s="865"/>
    </row>
    <row r="20" spans="1:10" ht="17.5" thickBot="1">
      <c r="A20" s="866">
        <v>17</v>
      </c>
      <c r="B20" s="909"/>
      <c r="C20" s="910" t="s">
        <v>3417</v>
      </c>
      <c r="D20" s="911" t="s">
        <v>3400</v>
      </c>
      <c r="E20" s="912" t="s">
        <v>3399</v>
      </c>
      <c r="F20" s="913" t="s">
        <v>3400</v>
      </c>
      <c r="G20" s="913" t="s">
        <v>3400</v>
      </c>
      <c r="H20" s="914" t="s">
        <v>3400</v>
      </c>
      <c r="I20" s="865"/>
      <c r="J20" s="865"/>
    </row>
    <row r="21" spans="1:10">
      <c r="A21" s="152"/>
      <c r="B21" s="152"/>
      <c r="C21" s="152"/>
      <c r="D21" s="152"/>
      <c r="E21" s="152"/>
      <c r="F21" s="152"/>
      <c r="G21" s="152"/>
      <c r="H21" s="152"/>
      <c r="I21" s="152"/>
      <c r="J21" s="152"/>
    </row>
    <row r="22" spans="1:10">
      <c r="A22" s="915" t="s">
        <v>3418</v>
      </c>
      <c r="B22" s="915"/>
      <c r="C22" s="915"/>
      <c r="D22" s="915"/>
      <c r="E22" s="915"/>
      <c r="F22" s="915"/>
      <c r="G22" s="915"/>
      <c r="H22" s="915"/>
      <c r="I22" s="915"/>
      <c r="J22" s="915"/>
    </row>
    <row r="23" spans="1:10">
      <c r="A23" s="915" t="s">
        <v>3419</v>
      </c>
      <c r="B23" s="915"/>
      <c r="C23" s="915"/>
      <c r="D23" s="915"/>
      <c r="E23" s="915"/>
      <c r="F23" s="915"/>
      <c r="G23" s="915"/>
      <c r="H23" s="915"/>
      <c r="I23" s="915"/>
      <c r="J23" s="915"/>
    </row>
    <row r="24" spans="1:10">
      <c r="A24" s="915" t="s">
        <v>3420</v>
      </c>
      <c r="B24" s="915"/>
      <c r="C24" s="915"/>
      <c r="D24" s="915"/>
      <c r="E24" s="915"/>
      <c r="F24" s="915"/>
      <c r="G24" s="915"/>
      <c r="H24" s="915"/>
      <c r="I24" s="915"/>
      <c r="J24" s="915"/>
    </row>
    <row r="25" spans="1:10">
      <c r="A25" s="935" t="s">
        <v>3421</v>
      </c>
      <c r="B25" s="935"/>
      <c r="C25" s="935"/>
      <c r="D25" s="935"/>
      <c r="E25" s="935"/>
      <c r="F25" s="935"/>
      <c r="G25" s="935"/>
      <c r="H25" s="935"/>
      <c r="I25" s="935"/>
      <c r="J25" s="915"/>
    </row>
    <row r="26" spans="1:10">
      <c r="A26" s="935" t="s">
        <v>3422</v>
      </c>
      <c r="B26" s="935"/>
      <c r="C26" s="935"/>
      <c r="D26" s="935"/>
      <c r="E26" s="935"/>
      <c r="F26" s="935"/>
      <c r="G26" s="935"/>
      <c r="H26" s="935"/>
      <c r="I26" s="915"/>
      <c r="J26" s="915"/>
    </row>
    <row r="27" spans="1:10">
      <c r="A27" s="935" t="s">
        <v>3423</v>
      </c>
      <c r="B27" s="935"/>
      <c r="C27" s="935"/>
      <c r="D27" s="935"/>
      <c r="E27" s="935"/>
      <c r="F27" s="935"/>
      <c r="G27" s="935"/>
      <c r="H27" s="935"/>
      <c r="I27" s="935"/>
      <c r="J27" s="915"/>
    </row>
    <row r="28" spans="1:10">
      <c r="A28" s="915" t="s">
        <v>3424</v>
      </c>
      <c r="B28" s="915"/>
      <c r="C28" s="915"/>
      <c r="D28" s="915"/>
      <c r="E28" s="915"/>
      <c r="F28" s="915"/>
      <c r="G28" s="915"/>
      <c r="H28" s="915"/>
      <c r="I28" s="915"/>
      <c r="J28" s="915"/>
    </row>
    <row r="29" spans="1:10">
      <c r="A29" s="915" t="s">
        <v>3425</v>
      </c>
      <c r="B29" s="915"/>
      <c r="C29" s="915"/>
      <c r="D29" s="915"/>
      <c r="E29" s="915"/>
      <c r="F29" s="915"/>
      <c r="G29" s="915"/>
      <c r="H29" s="915"/>
      <c r="I29" s="915"/>
      <c r="J29" s="915"/>
    </row>
    <row r="30" spans="1:10">
      <c r="A30" s="935" t="s">
        <v>3426</v>
      </c>
      <c r="B30" s="935"/>
      <c r="C30" s="935"/>
      <c r="D30" s="935"/>
      <c r="E30" s="935"/>
      <c r="F30" s="935"/>
      <c r="G30" s="935"/>
      <c r="H30" s="935"/>
      <c r="I30" s="935"/>
      <c r="J30" s="935"/>
    </row>
    <row r="31" spans="1:10">
      <c r="A31" s="935" t="s">
        <v>3427</v>
      </c>
      <c r="B31" s="935"/>
      <c r="C31" s="935"/>
      <c r="D31" s="935"/>
      <c r="E31" s="935"/>
      <c r="F31" s="935"/>
      <c r="G31" s="935"/>
      <c r="H31" s="935"/>
      <c r="I31" s="935"/>
      <c r="J31" s="935"/>
    </row>
    <row r="32" spans="1:10">
      <c r="A32" s="922" t="s">
        <v>3432</v>
      </c>
      <c r="B32" s="922"/>
      <c r="C32" s="922"/>
      <c r="D32" s="922"/>
      <c r="E32" s="922"/>
      <c r="F32" s="922"/>
      <c r="G32" s="922"/>
      <c r="H32" s="922"/>
      <c r="I32" s="922"/>
      <c r="J32" s="922"/>
    </row>
    <row r="33" spans="1:10">
      <c r="A33" s="916" t="s">
        <v>3433</v>
      </c>
      <c r="B33" s="916"/>
      <c r="C33" s="916"/>
      <c r="D33" s="916"/>
      <c r="E33" s="916"/>
      <c r="F33" s="916"/>
      <c r="G33" s="916"/>
      <c r="H33" s="916"/>
      <c r="I33" s="916"/>
      <c r="J33" s="916"/>
    </row>
    <row r="34" spans="1:10">
      <c r="A34" s="916" t="s">
        <v>3434</v>
      </c>
      <c r="B34" s="916"/>
      <c r="C34" s="916"/>
      <c r="D34" s="916"/>
      <c r="E34" s="916"/>
      <c r="F34" s="916"/>
      <c r="G34" s="916"/>
      <c r="H34" s="916"/>
      <c r="I34" s="916"/>
      <c r="J34" s="916"/>
    </row>
    <row r="35" spans="1:10">
      <c r="A35" s="917" t="s">
        <v>3435</v>
      </c>
      <c r="B35" s="918"/>
      <c r="C35" s="918"/>
      <c r="D35" s="918"/>
      <c r="E35" s="918"/>
      <c r="F35" s="918"/>
      <c r="G35" s="918"/>
      <c r="H35" s="918"/>
      <c r="I35" s="918"/>
      <c r="J35" s="918"/>
    </row>
    <row r="36" spans="1:10" ht="17">
      <c r="A36" s="916" t="s">
        <v>3436</v>
      </c>
      <c r="B36" s="919"/>
      <c r="C36" s="919"/>
      <c r="D36" s="919"/>
      <c r="E36" s="919"/>
      <c r="F36" s="919"/>
      <c r="G36" s="919"/>
      <c r="H36" s="919"/>
      <c r="I36" s="919"/>
      <c r="J36" s="919"/>
    </row>
  </sheetData>
  <mergeCells count="12">
    <mergeCell ref="A32:J32"/>
    <mergeCell ref="A2:H2"/>
    <mergeCell ref="A1:H1"/>
    <mergeCell ref="B4:B7"/>
    <mergeCell ref="B8:B12"/>
    <mergeCell ref="B13:B16"/>
    <mergeCell ref="A31:J31"/>
    <mergeCell ref="B17:B19"/>
    <mergeCell ref="A25:I25"/>
    <mergeCell ref="A26:H26"/>
    <mergeCell ref="A27:I27"/>
    <mergeCell ref="A30:J30"/>
  </mergeCells>
  <phoneticPr fontId="5" type="noConversion"/>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election sqref="A1:J58"/>
    </sheetView>
  </sheetViews>
  <sheetFormatPr defaultRowHeight="14.5"/>
  <cols>
    <col min="1" max="1" width="10.69921875" customWidth="1"/>
    <col min="2" max="2" width="14" customWidth="1"/>
    <col min="3" max="3" width="30.59765625" customWidth="1"/>
    <col min="4" max="4" width="12.3984375" customWidth="1"/>
    <col min="5" max="5" width="12.09765625" customWidth="1"/>
    <col min="6" max="9" width="8.3984375" customWidth="1"/>
    <col min="10" max="10" width="21" customWidth="1"/>
  </cols>
  <sheetData>
    <row r="1" spans="1:10" ht="17">
      <c r="A1" s="1089" t="s">
        <v>699</v>
      </c>
      <c r="B1" s="1090"/>
      <c r="C1" s="1090"/>
      <c r="D1" s="1090"/>
      <c r="E1" s="1090"/>
      <c r="F1" s="1090"/>
      <c r="G1" s="1090"/>
      <c r="H1" s="1090"/>
      <c r="I1" s="1090"/>
      <c r="J1" s="1090"/>
    </row>
    <row r="2" spans="1:10">
      <c r="A2" s="152"/>
      <c r="B2" s="152"/>
      <c r="C2" s="152"/>
      <c r="D2" s="152"/>
      <c r="E2" s="152"/>
      <c r="F2" s="152"/>
      <c r="G2" s="152"/>
      <c r="H2" s="152"/>
      <c r="I2" s="152"/>
      <c r="J2" s="152"/>
    </row>
    <row r="3" spans="1:10">
      <c r="A3" s="205" t="s">
        <v>613</v>
      </c>
      <c r="B3" s="206"/>
      <c r="C3" s="206"/>
      <c r="D3" s="206"/>
      <c r="E3" s="206"/>
      <c r="F3" s="206"/>
      <c r="G3" s="206"/>
      <c r="H3" s="206"/>
      <c r="I3" s="206"/>
      <c r="J3" s="206"/>
    </row>
    <row r="4" spans="1:10">
      <c r="A4" s="205" t="s">
        <v>614</v>
      </c>
      <c r="B4" s="206"/>
      <c r="C4" s="206"/>
      <c r="D4" s="206"/>
      <c r="E4" s="206"/>
      <c r="F4" s="206"/>
      <c r="G4" s="206"/>
      <c r="H4" s="206"/>
      <c r="I4" s="206"/>
      <c r="J4" s="206"/>
    </row>
    <row r="5" spans="1:10">
      <c r="A5" s="205" t="s">
        <v>700</v>
      </c>
      <c r="B5" s="206"/>
      <c r="C5" s="206"/>
      <c r="D5" s="206"/>
      <c r="E5" s="206"/>
      <c r="F5" s="206"/>
      <c r="G5" s="206"/>
      <c r="H5" s="206"/>
      <c r="I5" s="206"/>
      <c r="J5" s="206"/>
    </row>
    <row r="6" spans="1:10">
      <c r="A6" s="205"/>
      <c r="B6" s="206" t="s">
        <v>701</v>
      </c>
      <c r="C6" s="206"/>
      <c r="D6" s="206"/>
      <c r="E6" s="206"/>
      <c r="F6" s="206"/>
      <c r="G6" s="206"/>
      <c r="H6" s="206"/>
      <c r="I6" s="206"/>
      <c r="J6" s="206"/>
    </row>
    <row r="7" spans="1:10">
      <c r="A7" s="205" t="s">
        <v>617</v>
      </c>
      <c r="B7" s="206"/>
      <c r="C7" s="206"/>
      <c r="D7" s="206"/>
      <c r="E7" s="206"/>
      <c r="F7" s="206"/>
      <c r="G7" s="206"/>
      <c r="H7" s="206"/>
      <c r="I7" s="206"/>
      <c r="J7" s="206"/>
    </row>
    <row r="8" spans="1:10">
      <c r="A8" s="205" t="s">
        <v>618</v>
      </c>
      <c r="B8" s="206"/>
      <c r="C8" s="206"/>
      <c r="D8" s="206"/>
      <c r="E8" s="206"/>
      <c r="F8" s="206"/>
      <c r="G8" s="206"/>
      <c r="H8" s="206"/>
      <c r="I8" s="206"/>
      <c r="J8" s="206"/>
    </row>
    <row r="9" spans="1:10" ht="15" thickBot="1">
      <c r="A9" s="205" t="s">
        <v>619</v>
      </c>
      <c r="B9" s="206"/>
      <c r="C9" s="206"/>
      <c r="D9" s="206"/>
      <c r="E9" s="206"/>
      <c r="F9" s="206"/>
      <c r="G9" s="207" t="s">
        <v>620</v>
      </c>
      <c r="H9" s="206"/>
      <c r="I9" s="206"/>
      <c r="J9" s="206"/>
    </row>
    <row r="10" spans="1:10">
      <c r="A10" s="193" t="s">
        <v>273</v>
      </c>
      <c r="B10" s="194" t="s">
        <v>274</v>
      </c>
      <c r="C10" s="194" t="s">
        <v>275</v>
      </c>
      <c r="D10" s="194" t="s">
        <v>276</v>
      </c>
      <c r="E10" s="960" t="s">
        <v>278</v>
      </c>
      <c r="F10" s="963" t="s">
        <v>279</v>
      </c>
      <c r="G10" s="964"/>
      <c r="H10" s="963" t="s">
        <v>280</v>
      </c>
      <c r="I10" s="964"/>
      <c r="J10" s="195" t="s">
        <v>283</v>
      </c>
    </row>
    <row r="11" spans="1:10">
      <c r="A11" s="196" t="s">
        <v>284</v>
      </c>
      <c r="B11" s="197" t="s">
        <v>285</v>
      </c>
      <c r="C11" s="197" t="s">
        <v>286</v>
      </c>
      <c r="D11" s="197" t="s">
        <v>287</v>
      </c>
      <c r="E11" s="961"/>
      <c r="F11" s="965" t="s">
        <v>289</v>
      </c>
      <c r="G11" s="966"/>
      <c r="H11" s="965" t="s">
        <v>290</v>
      </c>
      <c r="I11" s="966"/>
      <c r="J11" s="198" t="s">
        <v>293</v>
      </c>
    </row>
    <row r="12" spans="1:10">
      <c r="A12" s="199"/>
      <c r="B12" s="200"/>
      <c r="C12" s="200"/>
      <c r="D12" s="200"/>
      <c r="E12" s="962"/>
      <c r="F12" s="201" t="s">
        <v>294</v>
      </c>
      <c r="G12" s="201" t="s">
        <v>295</v>
      </c>
      <c r="H12" s="201" t="s">
        <v>294</v>
      </c>
      <c r="I12" s="201" t="s">
        <v>295</v>
      </c>
      <c r="J12" s="202"/>
    </row>
    <row r="13" spans="1:10">
      <c r="A13" s="953" t="s">
        <v>621</v>
      </c>
      <c r="B13" s="173" t="s">
        <v>622</v>
      </c>
      <c r="C13" s="173" t="s">
        <v>623</v>
      </c>
      <c r="D13" s="173">
        <v>2</v>
      </c>
      <c r="E13" s="173" t="s">
        <v>299</v>
      </c>
      <c r="F13" s="173">
        <v>2</v>
      </c>
      <c r="G13" s="173"/>
      <c r="H13" s="173"/>
      <c r="I13" s="173"/>
      <c r="J13" s="176"/>
    </row>
    <row r="14" spans="1:10">
      <c r="A14" s="954"/>
      <c r="B14" s="173" t="s">
        <v>624</v>
      </c>
      <c r="C14" s="173" t="s">
        <v>625</v>
      </c>
      <c r="D14" s="173">
        <v>2</v>
      </c>
      <c r="E14" s="173" t="s">
        <v>299</v>
      </c>
      <c r="F14" s="173">
        <v>2</v>
      </c>
      <c r="G14" s="173"/>
      <c r="H14" s="173"/>
      <c r="I14" s="173"/>
      <c r="J14" s="176"/>
    </row>
    <row r="15" spans="1:10">
      <c r="A15" s="954"/>
      <c r="B15" s="173" t="s">
        <v>626</v>
      </c>
      <c r="C15" s="173" t="s">
        <v>627</v>
      </c>
      <c r="D15" s="173">
        <v>1</v>
      </c>
      <c r="E15" s="173" t="s">
        <v>299</v>
      </c>
      <c r="F15" s="173">
        <v>1</v>
      </c>
      <c r="G15" s="173"/>
      <c r="H15" s="173"/>
      <c r="I15" s="173"/>
      <c r="J15" s="176"/>
    </row>
    <row r="16" spans="1:10">
      <c r="A16" s="955"/>
      <c r="B16" s="173" t="s">
        <v>628</v>
      </c>
      <c r="C16" s="173" t="s">
        <v>629</v>
      </c>
      <c r="D16" s="173">
        <v>1</v>
      </c>
      <c r="E16" s="173" t="s">
        <v>299</v>
      </c>
      <c r="F16" s="173"/>
      <c r="G16" s="173">
        <v>1</v>
      </c>
      <c r="H16" s="173"/>
      <c r="I16" s="173"/>
      <c r="J16" s="176"/>
    </row>
    <row r="17" spans="1:10">
      <c r="A17" s="938" t="s">
        <v>630</v>
      </c>
      <c r="B17" s="939"/>
      <c r="C17" s="940"/>
      <c r="D17" s="173">
        <v>6</v>
      </c>
      <c r="E17" s="173"/>
      <c r="F17" s="173">
        <v>5</v>
      </c>
      <c r="G17" s="173">
        <v>1</v>
      </c>
      <c r="H17" s="173">
        <v>0</v>
      </c>
      <c r="I17" s="173">
        <v>0</v>
      </c>
      <c r="J17" s="203"/>
    </row>
    <row r="18" spans="1:10">
      <c r="A18" s="1063" t="s">
        <v>385</v>
      </c>
      <c r="B18" s="179" t="s">
        <v>631</v>
      </c>
      <c r="C18" s="179" t="s">
        <v>632</v>
      </c>
      <c r="D18" s="179">
        <v>2</v>
      </c>
      <c r="E18" s="179" t="s">
        <v>299</v>
      </c>
      <c r="F18" s="179">
        <v>2</v>
      </c>
      <c r="G18" s="179"/>
      <c r="H18" s="179"/>
      <c r="I18" s="179"/>
      <c r="J18" s="182"/>
    </row>
    <row r="19" spans="1:10">
      <c r="A19" s="1064"/>
      <c r="B19" s="179" t="s">
        <v>633</v>
      </c>
      <c r="C19" s="179" t="s">
        <v>634</v>
      </c>
      <c r="D19" s="179">
        <v>2</v>
      </c>
      <c r="E19" s="179" t="s">
        <v>299</v>
      </c>
      <c r="F19" s="179">
        <v>2</v>
      </c>
      <c r="G19" s="179"/>
      <c r="H19" s="179"/>
      <c r="I19" s="179"/>
      <c r="J19" s="182"/>
    </row>
    <row r="20" spans="1:10">
      <c r="A20" s="1064"/>
      <c r="B20" s="179" t="s">
        <v>635</v>
      </c>
      <c r="C20" s="179" t="s">
        <v>636</v>
      </c>
      <c r="D20" s="179">
        <v>2</v>
      </c>
      <c r="E20" s="179" t="s">
        <v>299</v>
      </c>
      <c r="F20" s="179"/>
      <c r="G20" s="179">
        <v>2</v>
      </c>
      <c r="H20" s="179"/>
      <c r="I20" s="179"/>
      <c r="J20" s="182"/>
    </row>
    <row r="21" spans="1:10">
      <c r="A21" s="1064"/>
      <c r="B21" s="179" t="s">
        <v>637</v>
      </c>
      <c r="C21" s="179" t="s">
        <v>638</v>
      </c>
      <c r="D21" s="179">
        <v>2</v>
      </c>
      <c r="E21" s="179" t="s">
        <v>299</v>
      </c>
      <c r="F21" s="179"/>
      <c r="G21" s="179"/>
      <c r="H21" s="179">
        <v>2</v>
      </c>
      <c r="I21" s="179"/>
      <c r="J21" s="182"/>
    </row>
    <row r="22" spans="1:10">
      <c r="A22" s="1064"/>
      <c r="B22" s="179" t="s">
        <v>639</v>
      </c>
      <c r="C22" s="179" t="s">
        <v>640</v>
      </c>
      <c r="D22" s="179">
        <v>2</v>
      </c>
      <c r="E22" s="179" t="s">
        <v>299</v>
      </c>
      <c r="F22" s="179"/>
      <c r="G22" s="179"/>
      <c r="H22" s="179"/>
      <c r="I22" s="179">
        <v>2</v>
      </c>
      <c r="J22" s="182"/>
    </row>
    <row r="23" spans="1:10">
      <c r="A23" s="1064"/>
      <c r="B23" s="179" t="s">
        <v>641</v>
      </c>
      <c r="C23" s="179" t="s">
        <v>642</v>
      </c>
      <c r="D23" s="179">
        <v>2</v>
      </c>
      <c r="E23" s="179" t="s">
        <v>299</v>
      </c>
      <c r="F23" s="179"/>
      <c r="G23" s="179"/>
      <c r="H23" s="179"/>
      <c r="I23" s="179">
        <v>2</v>
      </c>
      <c r="J23" s="182"/>
    </row>
    <row r="24" spans="1:10">
      <c r="A24" s="1064"/>
      <c r="B24" s="179" t="s">
        <v>643</v>
      </c>
      <c r="C24" s="179" t="s">
        <v>644</v>
      </c>
      <c r="D24" s="179">
        <v>2</v>
      </c>
      <c r="E24" s="179" t="s">
        <v>299</v>
      </c>
      <c r="F24" s="179"/>
      <c r="G24" s="179">
        <v>2</v>
      </c>
      <c r="H24" s="179"/>
      <c r="I24" s="179"/>
      <c r="J24" s="182"/>
    </row>
    <row r="25" spans="1:10">
      <c r="A25" s="1064"/>
      <c r="B25" s="179" t="s">
        <v>645</v>
      </c>
      <c r="C25" s="179" t="s">
        <v>646</v>
      </c>
      <c r="D25" s="179">
        <v>2</v>
      </c>
      <c r="E25" s="179" t="s">
        <v>299</v>
      </c>
      <c r="F25" s="179"/>
      <c r="G25" s="179">
        <v>2</v>
      </c>
      <c r="H25" s="179"/>
      <c r="I25" s="179"/>
      <c r="J25" s="182"/>
    </row>
    <row r="26" spans="1:10">
      <c r="A26" s="1064"/>
      <c r="B26" s="179" t="s">
        <v>647</v>
      </c>
      <c r="C26" s="179" t="s">
        <v>648</v>
      </c>
      <c r="D26" s="179">
        <v>1</v>
      </c>
      <c r="E26" s="179" t="s">
        <v>299</v>
      </c>
      <c r="F26" s="179"/>
      <c r="G26" s="179"/>
      <c r="H26" s="179">
        <v>1</v>
      </c>
      <c r="I26" s="179"/>
      <c r="J26" s="182"/>
    </row>
    <row r="27" spans="1:10">
      <c r="A27" s="1064"/>
      <c r="B27" s="179" t="s">
        <v>649</v>
      </c>
      <c r="C27" s="179" t="s">
        <v>650</v>
      </c>
      <c r="D27" s="179">
        <v>1</v>
      </c>
      <c r="E27" s="179" t="s">
        <v>299</v>
      </c>
      <c r="F27" s="179"/>
      <c r="G27" s="179"/>
      <c r="H27" s="179"/>
      <c r="I27" s="179">
        <v>1</v>
      </c>
      <c r="J27" s="182"/>
    </row>
    <row r="28" spans="1:10">
      <c r="A28" s="1064"/>
      <c r="B28" s="179" t="s">
        <v>651</v>
      </c>
      <c r="C28" s="179" t="s">
        <v>652</v>
      </c>
      <c r="D28" s="179">
        <v>2</v>
      </c>
      <c r="E28" s="179" t="s">
        <v>299</v>
      </c>
      <c r="F28" s="179">
        <v>2</v>
      </c>
      <c r="G28" s="179"/>
      <c r="H28" s="179"/>
      <c r="I28" s="179"/>
      <c r="J28" s="182"/>
    </row>
    <row r="29" spans="1:10">
      <c r="A29" s="1064"/>
      <c r="B29" s="179" t="s">
        <v>653</v>
      </c>
      <c r="C29" s="179" t="s">
        <v>654</v>
      </c>
      <c r="D29" s="179">
        <v>2</v>
      </c>
      <c r="E29" s="179" t="s">
        <v>299</v>
      </c>
      <c r="F29" s="179">
        <v>2</v>
      </c>
      <c r="G29" s="179"/>
      <c r="H29" s="179"/>
      <c r="I29" s="179"/>
      <c r="J29" s="182"/>
    </row>
    <row r="30" spans="1:10">
      <c r="A30" s="1064"/>
      <c r="B30" s="179" t="s">
        <v>655</v>
      </c>
      <c r="C30" s="179" t="s">
        <v>656</v>
      </c>
      <c r="D30" s="179">
        <v>2</v>
      </c>
      <c r="E30" s="179" t="s">
        <v>299</v>
      </c>
      <c r="F30" s="179"/>
      <c r="G30" s="179">
        <v>2</v>
      </c>
      <c r="H30" s="179"/>
      <c r="I30" s="179"/>
      <c r="J30" s="182"/>
    </row>
    <row r="31" spans="1:10">
      <c r="A31" s="1064"/>
      <c r="B31" s="179" t="s">
        <v>657</v>
      </c>
      <c r="C31" s="179" t="s">
        <v>658</v>
      </c>
      <c r="D31" s="179">
        <v>2</v>
      </c>
      <c r="E31" s="179" t="s">
        <v>299</v>
      </c>
      <c r="F31" s="179"/>
      <c r="G31" s="179">
        <v>2</v>
      </c>
      <c r="H31" s="179"/>
      <c r="I31" s="179"/>
      <c r="J31" s="182"/>
    </row>
    <row r="32" spans="1:10">
      <c r="A32" s="1064"/>
      <c r="B32" s="179" t="s">
        <v>659</v>
      </c>
      <c r="C32" s="179" t="s">
        <v>660</v>
      </c>
      <c r="D32" s="179">
        <v>2</v>
      </c>
      <c r="E32" s="179" t="s">
        <v>299</v>
      </c>
      <c r="F32" s="179"/>
      <c r="G32" s="179"/>
      <c r="H32" s="179">
        <v>2</v>
      </c>
      <c r="I32" s="179"/>
      <c r="J32" s="182"/>
    </row>
    <row r="33" spans="1:10">
      <c r="A33" s="1064"/>
      <c r="B33" s="179" t="s">
        <v>661</v>
      </c>
      <c r="C33" s="179" t="s">
        <v>662</v>
      </c>
      <c r="D33" s="179">
        <v>2</v>
      </c>
      <c r="E33" s="179" t="s">
        <v>299</v>
      </c>
      <c r="F33" s="179"/>
      <c r="G33" s="179"/>
      <c r="H33" s="179">
        <v>2</v>
      </c>
      <c r="I33" s="179"/>
      <c r="J33" s="182"/>
    </row>
    <row r="34" spans="1:10">
      <c r="A34" s="1064"/>
      <c r="B34" s="179" t="s">
        <v>663</v>
      </c>
      <c r="C34" s="179" t="s">
        <v>664</v>
      </c>
      <c r="D34" s="179">
        <v>2</v>
      </c>
      <c r="E34" s="179" t="s">
        <v>299</v>
      </c>
      <c r="F34" s="179"/>
      <c r="G34" s="179"/>
      <c r="H34" s="179"/>
      <c r="I34" s="179">
        <v>2</v>
      </c>
      <c r="J34" s="182"/>
    </row>
    <row r="35" spans="1:10">
      <c r="A35" s="1064"/>
      <c r="B35" s="179" t="s">
        <v>665</v>
      </c>
      <c r="C35" s="179" t="s">
        <v>666</v>
      </c>
      <c r="D35" s="179">
        <v>2</v>
      </c>
      <c r="E35" s="179" t="s">
        <v>299</v>
      </c>
      <c r="F35" s="179">
        <v>2</v>
      </c>
      <c r="G35" s="179"/>
      <c r="H35" s="179"/>
      <c r="I35" s="179"/>
      <c r="J35" s="182"/>
    </row>
    <row r="36" spans="1:10">
      <c r="A36" s="1064"/>
      <c r="B36" s="179" t="s">
        <v>667</v>
      </c>
      <c r="C36" s="179" t="s">
        <v>668</v>
      </c>
      <c r="D36" s="179">
        <v>2</v>
      </c>
      <c r="E36" s="179" t="s">
        <v>299</v>
      </c>
      <c r="F36" s="179">
        <v>2</v>
      </c>
      <c r="G36" s="179"/>
      <c r="H36" s="179"/>
      <c r="I36" s="179"/>
      <c r="J36" s="182"/>
    </row>
    <row r="37" spans="1:10">
      <c r="A37" s="1064"/>
      <c r="B37" s="179" t="s">
        <v>669</v>
      </c>
      <c r="C37" s="179" t="s">
        <v>670</v>
      </c>
      <c r="D37" s="179">
        <v>2</v>
      </c>
      <c r="E37" s="179" t="s">
        <v>299</v>
      </c>
      <c r="F37" s="179"/>
      <c r="G37" s="179">
        <v>2</v>
      </c>
      <c r="H37" s="179"/>
      <c r="I37" s="179"/>
      <c r="J37" s="182"/>
    </row>
    <row r="38" spans="1:10">
      <c r="A38" s="1064"/>
      <c r="B38" s="179" t="s">
        <v>671</v>
      </c>
      <c r="C38" s="179" t="s">
        <v>672</v>
      </c>
      <c r="D38" s="179">
        <v>2</v>
      </c>
      <c r="E38" s="179" t="s">
        <v>299</v>
      </c>
      <c r="F38" s="179"/>
      <c r="G38" s="179">
        <v>2</v>
      </c>
      <c r="H38" s="179"/>
      <c r="I38" s="179"/>
      <c r="J38" s="182"/>
    </row>
    <row r="39" spans="1:10">
      <c r="A39" s="1064"/>
      <c r="B39" s="179" t="s">
        <v>673</v>
      </c>
      <c r="C39" s="179" t="s">
        <v>674</v>
      </c>
      <c r="D39" s="179">
        <v>2</v>
      </c>
      <c r="E39" s="179" t="s">
        <v>299</v>
      </c>
      <c r="F39" s="179"/>
      <c r="G39" s="179"/>
      <c r="H39" s="179">
        <v>2</v>
      </c>
      <c r="I39" s="179"/>
      <c r="J39" s="182"/>
    </row>
    <row r="40" spans="1:10">
      <c r="A40" s="1064"/>
      <c r="B40" s="179" t="s">
        <v>675</v>
      </c>
      <c r="C40" s="179" t="s">
        <v>676</v>
      </c>
      <c r="D40" s="179">
        <v>2</v>
      </c>
      <c r="E40" s="179" t="s">
        <v>299</v>
      </c>
      <c r="F40" s="179"/>
      <c r="G40" s="179">
        <v>2</v>
      </c>
      <c r="H40" s="179"/>
      <c r="I40" s="179"/>
      <c r="J40" s="182"/>
    </row>
    <row r="41" spans="1:10">
      <c r="A41" s="1064"/>
      <c r="B41" s="179" t="s">
        <v>677</v>
      </c>
      <c r="C41" s="179" t="s">
        <v>678</v>
      </c>
      <c r="D41" s="179">
        <v>2</v>
      </c>
      <c r="E41" s="179" t="s">
        <v>299</v>
      </c>
      <c r="F41" s="179"/>
      <c r="G41" s="179"/>
      <c r="H41" s="179"/>
      <c r="I41" s="179">
        <v>2</v>
      </c>
      <c r="J41" s="182"/>
    </row>
    <row r="42" spans="1:10">
      <c r="A42" s="1064"/>
      <c r="B42" s="179" t="s">
        <v>679</v>
      </c>
      <c r="C42" s="179" t="s">
        <v>680</v>
      </c>
      <c r="D42" s="179">
        <v>2</v>
      </c>
      <c r="E42" s="179" t="s">
        <v>299</v>
      </c>
      <c r="F42" s="179">
        <v>2</v>
      </c>
      <c r="G42" s="179"/>
      <c r="H42" s="179"/>
      <c r="I42" s="179"/>
      <c r="J42" s="182"/>
    </row>
    <row r="43" spans="1:10">
      <c r="A43" s="1064"/>
      <c r="B43" s="179" t="s">
        <v>681</v>
      </c>
      <c r="C43" s="179" t="s">
        <v>682</v>
      </c>
      <c r="D43" s="179">
        <v>2</v>
      </c>
      <c r="E43" s="179" t="s">
        <v>299</v>
      </c>
      <c r="F43" s="179">
        <v>2</v>
      </c>
      <c r="G43" s="179"/>
      <c r="H43" s="179"/>
      <c r="I43" s="179"/>
      <c r="J43" s="182"/>
    </row>
    <row r="44" spans="1:10">
      <c r="A44" s="1064"/>
      <c r="B44" s="179" t="s">
        <v>683</v>
      </c>
      <c r="C44" s="179" t="s">
        <v>684</v>
      </c>
      <c r="D44" s="179">
        <v>2</v>
      </c>
      <c r="E44" s="179" t="s">
        <v>299</v>
      </c>
      <c r="F44" s="179"/>
      <c r="G44" s="179">
        <v>2</v>
      </c>
      <c r="H44" s="179"/>
      <c r="I44" s="179"/>
      <c r="J44" s="182"/>
    </row>
    <row r="45" spans="1:10">
      <c r="A45" s="1064"/>
      <c r="B45" s="179" t="s">
        <v>685</v>
      </c>
      <c r="C45" s="179" t="s">
        <v>686</v>
      </c>
      <c r="D45" s="179">
        <v>2</v>
      </c>
      <c r="E45" s="179" t="s">
        <v>299</v>
      </c>
      <c r="F45" s="179"/>
      <c r="G45" s="179">
        <v>2</v>
      </c>
      <c r="H45" s="179"/>
      <c r="I45" s="179"/>
      <c r="J45" s="182"/>
    </row>
    <row r="46" spans="1:10">
      <c r="A46" s="1064"/>
      <c r="B46" s="179" t="s">
        <v>687</v>
      </c>
      <c r="C46" s="179" t="s">
        <v>688</v>
      </c>
      <c r="D46" s="179">
        <v>2</v>
      </c>
      <c r="E46" s="179" t="s">
        <v>299</v>
      </c>
      <c r="F46" s="179"/>
      <c r="G46" s="179"/>
      <c r="H46" s="179">
        <v>2</v>
      </c>
      <c r="I46" s="179"/>
      <c r="J46" s="182"/>
    </row>
    <row r="47" spans="1:10">
      <c r="A47" s="1064"/>
      <c r="B47" s="179" t="s">
        <v>689</v>
      </c>
      <c r="C47" s="179" t="s">
        <v>690</v>
      </c>
      <c r="D47" s="179">
        <v>2</v>
      </c>
      <c r="E47" s="179" t="s">
        <v>299</v>
      </c>
      <c r="F47" s="179"/>
      <c r="G47" s="179"/>
      <c r="H47" s="179"/>
      <c r="I47" s="179">
        <v>2</v>
      </c>
      <c r="J47" s="182"/>
    </row>
    <row r="48" spans="1:10">
      <c r="A48" s="1064"/>
      <c r="B48" s="179" t="s">
        <v>691</v>
      </c>
      <c r="C48" s="179" t="s">
        <v>692</v>
      </c>
      <c r="D48" s="179">
        <v>2</v>
      </c>
      <c r="E48" s="179" t="s">
        <v>299</v>
      </c>
      <c r="F48" s="179">
        <v>2</v>
      </c>
      <c r="G48" s="179"/>
      <c r="H48" s="179"/>
      <c r="I48" s="179"/>
      <c r="J48" s="208"/>
    </row>
    <row r="49" spans="1:10">
      <c r="A49" s="1065"/>
      <c r="B49" s="179" t="s">
        <v>693</v>
      </c>
      <c r="C49" s="179" t="s">
        <v>694</v>
      </c>
      <c r="D49" s="179">
        <v>2</v>
      </c>
      <c r="E49" s="179" t="s">
        <v>299</v>
      </c>
      <c r="F49" s="179"/>
      <c r="G49" s="179"/>
      <c r="H49" s="179">
        <v>2</v>
      </c>
      <c r="I49" s="179"/>
      <c r="J49" s="208"/>
    </row>
    <row r="50" spans="1:10">
      <c r="A50" s="209"/>
      <c r="B50" s="210" t="s">
        <v>695</v>
      </c>
      <c r="C50" s="211" t="s">
        <v>696</v>
      </c>
      <c r="D50" s="179">
        <v>2</v>
      </c>
      <c r="E50" s="179" t="s">
        <v>299</v>
      </c>
      <c r="F50" s="179"/>
      <c r="G50" s="179"/>
      <c r="H50" s="179">
        <v>2</v>
      </c>
      <c r="I50" s="179"/>
      <c r="J50" s="208"/>
    </row>
    <row r="51" spans="1:10">
      <c r="A51" s="209"/>
      <c r="B51" s="210" t="s">
        <v>697</v>
      </c>
      <c r="C51" s="211" t="s">
        <v>698</v>
      </c>
      <c r="D51" s="179">
        <v>2</v>
      </c>
      <c r="E51" s="179" t="s">
        <v>299</v>
      </c>
      <c r="F51" s="179"/>
      <c r="G51" s="179"/>
      <c r="H51" s="179"/>
      <c r="I51" s="179">
        <v>2</v>
      </c>
      <c r="J51" s="208"/>
    </row>
    <row r="52" spans="1:10">
      <c r="A52" s="1060" t="s">
        <v>469</v>
      </c>
      <c r="B52" s="1061"/>
      <c r="C52" s="1062"/>
      <c r="D52" s="179">
        <v>66</v>
      </c>
      <c r="E52" s="179"/>
      <c r="F52" s="179">
        <v>18</v>
      </c>
      <c r="G52" s="179">
        <v>20</v>
      </c>
      <c r="H52" s="179">
        <v>15</v>
      </c>
      <c r="I52" s="179">
        <v>13</v>
      </c>
      <c r="J52" s="212"/>
    </row>
    <row r="53" spans="1:10">
      <c r="A53" s="1060" t="s">
        <v>470</v>
      </c>
      <c r="B53" s="1061"/>
      <c r="C53" s="1062"/>
      <c r="D53" s="179">
        <v>72</v>
      </c>
      <c r="E53" s="179"/>
      <c r="F53" s="179">
        <v>23</v>
      </c>
      <c r="G53" s="179">
        <v>21</v>
      </c>
      <c r="H53" s="179">
        <v>15</v>
      </c>
      <c r="I53" s="179">
        <v>13</v>
      </c>
      <c r="J53" s="212"/>
    </row>
    <row r="54" spans="1:10">
      <c r="A54" s="1060" t="s">
        <v>471</v>
      </c>
      <c r="B54" s="1061"/>
      <c r="C54" s="1062"/>
      <c r="D54" s="1091">
        <v>6</v>
      </c>
      <c r="E54" s="1092"/>
      <c r="F54" s="1092"/>
      <c r="G54" s="1092"/>
      <c r="H54" s="1092"/>
      <c r="I54" s="1092"/>
      <c r="J54" s="1093"/>
    </row>
    <row r="55" spans="1:10">
      <c r="A55" s="938" t="s">
        <v>472</v>
      </c>
      <c r="B55" s="939"/>
      <c r="C55" s="940"/>
      <c r="D55" s="941"/>
      <c r="E55" s="942"/>
      <c r="F55" s="942"/>
      <c r="G55" s="942"/>
      <c r="H55" s="942"/>
      <c r="I55" s="942"/>
      <c r="J55" s="943"/>
    </row>
    <row r="56" spans="1:10">
      <c r="A56" s="938" t="s">
        <v>473</v>
      </c>
      <c r="B56" s="939"/>
      <c r="C56" s="940"/>
      <c r="D56" s="941">
        <v>28</v>
      </c>
      <c r="E56" s="942"/>
      <c r="F56" s="942"/>
      <c r="G56" s="942"/>
      <c r="H56" s="942"/>
      <c r="I56" s="942"/>
      <c r="J56" s="943"/>
    </row>
    <row r="57" spans="1:10">
      <c r="A57" s="938" t="s">
        <v>474</v>
      </c>
      <c r="B57" s="939"/>
      <c r="C57" s="940"/>
      <c r="D57" s="944"/>
      <c r="E57" s="945"/>
      <c r="F57" s="945"/>
      <c r="G57" s="945"/>
      <c r="H57" s="945"/>
      <c r="I57" s="945"/>
      <c r="J57" s="946"/>
    </row>
    <row r="58" spans="1:10" ht="15" thickBot="1">
      <c r="A58" s="947" t="s">
        <v>475</v>
      </c>
      <c r="B58" s="948"/>
      <c r="C58" s="949"/>
      <c r="D58" s="950"/>
      <c r="E58" s="951"/>
      <c r="F58" s="951"/>
      <c r="G58" s="951"/>
      <c r="H58" s="951"/>
      <c r="I58" s="951"/>
      <c r="J58" s="952"/>
    </row>
  </sheetData>
  <mergeCells count="21">
    <mergeCell ref="A1:J1"/>
    <mergeCell ref="E10:E12"/>
    <mergeCell ref="F10:G10"/>
    <mergeCell ref="H10:I10"/>
    <mergeCell ref="F11:G11"/>
    <mergeCell ref="H11:I11"/>
    <mergeCell ref="A13:A16"/>
    <mergeCell ref="A17:C17"/>
    <mergeCell ref="A18:A49"/>
    <mergeCell ref="A52:C52"/>
    <mergeCell ref="A53:C53"/>
    <mergeCell ref="A58:C58"/>
    <mergeCell ref="D58:J58"/>
    <mergeCell ref="D54:J54"/>
    <mergeCell ref="A55:C55"/>
    <mergeCell ref="D55:J55"/>
    <mergeCell ref="A56:C56"/>
    <mergeCell ref="D56:J56"/>
    <mergeCell ref="A57:C57"/>
    <mergeCell ref="D57:J57"/>
    <mergeCell ref="A54:C54"/>
  </mergeCells>
  <phoneticPr fontId="5"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topLeftCell="A58" workbookViewId="0">
      <selection sqref="A1:N82"/>
    </sheetView>
  </sheetViews>
  <sheetFormatPr defaultRowHeight="14.5"/>
  <cols>
    <col min="3" max="3" width="16" customWidth="1"/>
  </cols>
  <sheetData>
    <row r="1" spans="1:14" ht="17">
      <c r="A1" s="1089" t="s">
        <v>702</v>
      </c>
      <c r="B1" s="1112"/>
      <c r="C1" s="1112"/>
      <c r="D1" s="1112"/>
      <c r="E1" s="1112"/>
      <c r="F1" s="1112"/>
      <c r="G1" s="1112"/>
      <c r="H1" s="1112"/>
      <c r="I1" s="1112"/>
      <c r="J1" s="1112"/>
      <c r="K1" s="1112"/>
      <c r="L1" s="1112"/>
      <c r="M1" s="1112"/>
      <c r="N1" s="1112"/>
    </row>
    <row r="2" spans="1:14" ht="17">
      <c r="A2" s="213"/>
      <c r="B2" s="214"/>
      <c r="C2" s="214"/>
      <c r="D2" s="214"/>
      <c r="E2" s="214"/>
      <c r="F2" s="214"/>
      <c r="G2" s="214"/>
      <c r="H2" s="214"/>
      <c r="I2" s="214"/>
      <c r="J2" s="214"/>
      <c r="K2" s="214"/>
      <c r="L2" s="214"/>
      <c r="M2" s="214"/>
      <c r="N2" s="214"/>
    </row>
    <row r="3" spans="1:14">
      <c r="A3" s="215" t="s">
        <v>703</v>
      </c>
      <c r="B3" s="216"/>
      <c r="C3" s="216"/>
      <c r="D3" s="216"/>
      <c r="E3" s="216"/>
      <c r="F3" s="216"/>
      <c r="G3" s="216"/>
      <c r="H3" s="216"/>
      <c r="I3" s="216"/>
      <c r="J3" s="216"/>
      <c r="K3" s="216"/>
      <c r="L3" s="216"/>
      <c r="M3" s="216"/>
      <c r="N3" s="216"/>
    </row>
    <row r="4" spans="1:14">
      <c r="A4" s="215" t="s">
        <v>704</v>
      </c>
      <c r="B4" s="216"/>
      <c r="C4" s="216"/>
      <c r="D4" s="216"/>
      <c r="E4" s="216"/>
      <c r="F4" s="216"/>
      <c r="G4" s="216"/>
      <c r="H4" s="216"/>
      <c r="I4" s="216"/>
      <c r="J4" s="216"/>
      <c r="K4" s="216"/>
      <c r="L4" s="216"/>
      <c r="M4" s="216"/>
      <c r="N4" s="216"/>
    </row>
    <row r="5" spans="1:14">
      <c r="A5" s="215" t="s">
        <v>705</v>
      </c>
      <c r="B5" s="155"/>
      <c r="C5" s="155"/>
      <c r="D5" s="155"/>
      <c r="E5" s="155"/>
      <c r="F5" s="155"/>
      <c r="G5" s="155"/>
      <c r="H5" s="155"/>
      <c r="I5" s="155"/>
      <c r="J5" s="155"/>
      <c r="K5" s="155"/>
      <c r="L5" s="155"/>
      <c r="M5" s="155"/>
      <c r="N5" s="155"/>
    </row>
    <row r="6" spans="1:14" ht="17.5" thickBot="1">
      <c r="A6" s="215" t="s">
        <v>706</v>
      </c>
      <c r="B6" s="155"/>
      <c r="C6" s="155"/>
      <c r="D6" s="155"/>
      <c r="E6" s="217"/>
      <c r="F6" s="155"/>
      <c r="G6" s="155"/>
      <c r="H6" s="155"/>
      <c r="I6" s="207" t="s">
        <v>620</v>
      </c>
      <c r="J6" s="155"/>
      <c r="K6" s="155"/>
      <c r="L6" s="155"/>
      <c r="M6" s="155"/>
      <c r="N6" s="155"/>
    </row>
    <row r="7" spans="1:14" ht="27">
      <c r="A7" s="218" t="s">
        <v>273</v>
      </c>
      <c r="B7" s="219" t="s">
        <v>274</v>
      </c>
      <c r="C7" s="219" t="s">
        <v>275</v>
      </c>
      <c r="D7" s="219" t="s">
        <v>276</v>
      </c>
      <c r="E7" s="1113" t="s">
        <v>278</v>
      </c>
      <c r="F7" s="1116" t="s">
        <v>279</v>
      </c>
      <c r="G7" s="1117"/>
      <c r="H7" s="1116" t="s">
        <v>280</v>
      </c>
      <c r="I7" s="1117"/>
      <c r="J7" s="1116" t="s">
        <v>281</v>
      </c>
      <c r="K7" s="1117"/>
      <c r="L7" s="1116" t="s">
        <v>282</v>
      </c>
      <c r="M7" s="1117"/>
      <c r="N7" s="220" t="s">
        <v>283</v>
      </c>
    </row>
    <row r="8" spans="1:14" ht="27">
      <c r="A8" s="196" t="s">
        <v>284</v>
      </c>
      <c r="B8" s="197" t="s">
        <v>285</v>
      </c>
      <c r="C8" s="197" t="s">
        <v>286</v>
      </c>
      <c r="D8" s="197" t="s">
        <v>287</v>
      </c>
      <c r="E8" s="1114"/>
      <c r="F8" s="965" t="s">
        <v>289</v>
      </c>
      <c r="G8" s="966"/>
      <c r="H8" s="965" t="s">
        <v>290</v>
      </c>
      <c r="I8" s="966"/>
      <c r="J8" s="965" t="s">
        <v>291</v>
      </c>
      <c r="K8" s="966"/>
      <c r="L8" s="965" t="s">
        <v>292</v>
      </c>
      <c r="M8" s="966"/>
      <c r="N8" s="198" t="s">
        <v>293</v>
      </c>
    </row>
    <row r="9" spans="1:14">
      <c r="A9" s="199"/>
      <c r="B9" s="200"/>
      <c r="C9" s="200"/>
      <c r="D9" s="200"/>
      <c r="E9" s="1115"/>
      <c r="F9" s="221" t="s">
        <v>294</v>
      </c>
      <c r="G9" s="221" t="s">
        <v>295</v>
      </c>
      <c r="H9" s="221" t="s">
        <v>294</v>
      </c>
      <c r="I9" s="221" t="s">
        <v>295</v>
      </c>
      <c r="J9" s="221" t="s">
        <v>294</v>
      </c>
      <c r="K9" s="221" t="s">
        <v>295</v>
      </c>
      <c r="L9" s="221" t="s">
        <v>294</v>
      </c>
      <c r="M9" s="221" t="s">
        <v>295</v>
      </c>
      <c r="N9" s="202"/>
    </row>
    <row r="10" spans="1:14">
      <c r="A10" s="1109" t="s">
        <v>621</v>
      </c>
      <c r="B10" s="222" t="s">
        <v>707</v>
      </c>
      <c r="C10" s="222" t="s">
        <v>708</v>
      </c>
      <c r="D10" s="222">
        <v>2</v>
      </c>
      <c r="E10" s="222" t="s">
        <v>299</v>
      </c>
      <c r="F10" s="222">
        <v>2</v>
      </c>
      <c r="G10" s="222"/>
      <c r="H10" s="222"/>
      <c r="I10" s="222"/>
      <c r="J10" s="222"/>
      <c r="K10" s="222"/>
      <c r="L10" s="222"/>
      <c r="M10" s="222"/>
      <c r="N10" s="184"/>
    </row>
    <row r="11" spans="1:14">
      <c r="A11" s="1110"/>
      <c r="B11" s="222" t="s">
        <v>709</v>
      </c>
      <c r="C11" s="222" t="s">
        <v>710</v>
      </c>
      <c r="D11" s="222">
        <v>2</v>
      </c>
      <c r="E11" s="222" t="s">
        <v>299</v>
      </c>
      <c r="F11" s="222">
        <v>2</v>
      </c>
      <c r="G11" s="222"/>
      <c r="H11" s="222"/>
      <c r="I11" s="222"/>
      <c r="J11" s="222"/>
      <c r="K11" s="222"/>
      <c r="L11" s="222"/>
      <c r="M11" s="222"/>
      <c r="N11" s="184"/>
    </row>
    <row r="12" spans="1:14">
      <c r="A12" s="1110"/>
      <c r="B12" s="222" t="s">
        <v>711</v>
      </c>
      <c r="C12" s="222" t="s">
        <v>712</v>
      </c>
      <c r="D12" s="222">
        <v>2</v>
      </c>
      <c r="E12" s="222" t="s">
        <v>299</v>
      </c>
      <c r="F12" s="222">
        <v>2</v>
      </c>
      <c r="G12" s="222"/>
      <c r="H12" s="222"/>
      <c r="I12" s="222"/>
      <c r="J12" s="222"/>
      <c r="K12" s="222"/>
      <c r="L12" s="222"/>
      <c r="M12" s="222"/>
      <c r="N12" s="184"/>
    </row>
    <row r="13" spans="1:14">
      <c r="A13" s="1110"/>
      <c r="B13" s="222" t="s">
        <v>713</v>
      </c>
      <c r="C13" s="222" t="s">
        <v>714</v>
      </c>
      <c r="D13" s="222">
        <v>2</v>
      </c>
      <c r="E13" s="222" t="s">
        <v>299</v>
      </c>
      <c r="F13" s="222"/>
      <c r="G13" s="222">
        <v>2</v>
      </c>
      <c r="H13" s="222"/>
      <c r="I13" s="222"/>
      <c r="J13" s="222"/>
      <c r="K13" s="222"/>
      <c r="L13" s="222"/>
      <c r="M13" s="222"/>
      <c r="N13" s="184"/>
    </row>
    <row r="14" spans="1:14">
      <c r="A14" s="1110"/>
      <c r="B14" s="222" t="s">
        <v>715</v>
      </c>
      <c r="C14" s="222" t="s">
        <v>716</v>
      </c>
      <c r="D14" s="222">
        <v>2</v>
      </c>
      <c r="E14" s="222" t="s">
        <v>299</v>
      </c>
      <c r="F14" s="222"/>
      <c r="G14" s="222">
        <v>2</v>
      </c>
      <c r="H14" s="222"/>
      <c r="I14" s="222"/>
      <c r="J14" s="222"/>
      <c r="K14" s="222"/>
      <c r="L14" s="222"/>
      <c r="M14" s="222"/>
      <c r="N14" s="184"/>
    </row>
    <row r="15" spans="1:14">
      <c r="A15" s="1110"/>
      <c r="B15" s="222" t="s">
        <v>717</v>
      </c>
      <c r="C15" s="222" t="s">
        <v>130</v>
      </c>
      <c r="D15" s="222">
        <v>2</v>
      </c>
      <c r="E15" s="222" t="s">
        <v>299</v>
      </c>
      <c r="F15" s="222"/>
      <c r="G15" s="222">
        <v>2</v>
      </c>
      <c r="H15" s="222"/>
      <c r="I15" s="222"/>
      <c r="J15" s="222"/>
      <c r="K15" s="222"/>
      <c r="L15" s="222"/>
      <c r="M15" s="222"/>
      <c r="N15" s="184"/>
    </row>
    <row r="16" spans="1:14">
      <c r="A16" s="1111"/>
      <c r="B16" s="222" t="s">
        <v>718</v>
      </c>
      <c r="C16" s="222" t="s">
        <v>719</v>
      </c>
      <c r="D16" s="222">
        <v>1</v>
      </c>
      <c r="E16" s="222" t="s">
        <v>299</v>
      </c>
      <c r="F16" s="222">
        <v>1</v>
      </c>
      <c r="G16" s="222"/>
      <c r="H16" s="222"/>
      <c r="I16" s="222"/>
      <c r="J16" s="222"/>
      <c r="K16" s="222"/>
      <c r="L16" s="222"/>
      <c r="M16" s="222"/>
      <c r="N16" s="184"/>
    </row>
    <row r="17" spans="1:14">
      <c r="A17" s="1103" t="s">
        <v>630</v>
      </c>
      <c r="B17" s="1104"/>
      <c r="C17" s="1105"/>
      <c r="D17" s="222">
        <v>13</v>
      </c>
      <c r="E17" s="222"/>
      <c r="F17" s="222">
        <v>7</v>
      </c>
      <c r="G17" s="222">
        <v>6</v>
      </c>
      <c r="H17" s="222">
        <v>0</v>
      </c>
      <c r="I17" s="222">
        <v>0</v>
      </c>
      <c r="J17" s="222">
        <v>0</v>
      </c>
      <c r="K17" s="222">
        <v>0</v>
      </c>
      <c r="L17" s="222">
        <v>0</v>
      </c>
      <c r="M17" s="222">
        <v>0</v>
      </c>
      <c r="N17" s="223"/>
    </row>
    <row r="18" spans="1:14">
      <c r="A18" s="1109" t="s">
        <v>720</v>
      </c>
      <c r="B18" s="222" t="s">
        <v>721</v>
      </c>
      <c r="C18" s="222" t="s">
        <v>722</v>
      </c>
      <c r="D18" s="222">
        <v>2</v>
      </c>
      <c r="E18" s="222" t="s">
        <v>299</v>
      </c>
      <c r="F18" s="222"/>
      <c r="G18" s="222"/>
      <c r="H18" s="222">
        <v>2</v>
      </c>
      <c r="I18" s="222"/>
      <c r="J18" s="222"/>
      <c r="K18" s="222"/>
      <c r="L18" s="222"/>
      <c r="M18" s="222"/>
      <c r="N18" s="184"/>
    </row>
    <row r="19" spans="1:14">
      <c r="A19" s="1110"/>
      <c r="B19" s="222" t="s">
        <v>723</v>
      </c>
      <c r="C19" s="222" t="s">
        <v>724</v>
      </c>
      <c r="D19" s="222">
        <v>1</v>
      </c>
      <c r="E19" s="222" t="s">
        <v>299</v>
      </c>
      <c r="F19" s="222"/>
      <c r="G19" s="222"/>
      <c r="H19" s="222">
        <v>1</v>
      </c>
      <c r="I19" s="222"/>
      <c r="J19" s="222"/>
      <c r="K19" s="222"/>
      <c r="L19" s="222"/>
      <c r="M19" s="222"/>
      <c r="N19" s="184"/>
    </row>
    <row r="20" spans="1:14">
      <c r="A20" s="1110"/>
      <c r="B20" s="222" t="s">
        <v>725</v>
      </c>
      <c r="C20" s="222" t="s">
        <v>726</v>
      </c>
      <c r="D20" s="222">
        <v>2</v>
      </c>
      <c r="E20" s="222" t="s">
        <v>299</v>
      </c>
      <c r="F20" s="222"/>
      <c r="G20" s="222"/>
      <c r="H20" s="222">
        <v>2</v>
      </c>
      <c r="I20" s="222"/>
      <c r="J20" s="222"/>
      <c r="K20" s="222"/>
      <c r="L20" s="222"/>
      <c r="M20" s="222"/>
      <c r="N20" s="184"/>
    </row>
    <row r="21" spans="1:14" ht="27">
      <c r="A21" s="1110"/>
      <c r="B21" s="222" t="s">
        <v>727</v>
      </c>
      <c r="C21" s="222" t="s">
        <v>728</v>
      </c>
      <c r="D21" s="222">
        <v>2</v>
      </c>
      <c r="E21" s="222" t="s">
        <v>299</v>
      </c>
      <c r="F21" s="222"/>
      <c r="G21" s="222"/>
      <c r="H21" s="222">
        <v>2</v>
      </c>
      <c r="I21" s="222"/>
      <c r="J21" s="222"/>
      <c r="K21" s="222"/>
      <c r="L21" s="222"/>
      <c r="M21" s="222"/>
      <c r="N21" s="184"/>
    </row>
    <row r="22" spans="1:14">
      <c r="A22" s="1110"/>
      <c r="B22" s="222" t="s">
        <v>729</v>
      </c>
      <c r="C22" s="222" t="s">
        <v>730</v>
      </c>
      <c r="D22" s="222">
        <v>2</v>
      </c>
      <c r="E22" s="222" t="s">
        <v>299</v>
      </c>
      <c r="F22" s="222"/>
      <c r="G22" s="222"/>
      <c r="H22" s="222"/>
      <c r="I22" s="222">
        <v>2</v>
      </c>
      <c r="J22" s="222"/>
      <c r="K22" s="222"/>
      <c r="L22" s="222"/>
      <c r="M22" s="222"/>
      <c r="N22" s="184"/>
    </row>
    <row r="23" spans="1:14">
      <c r="A23" s="1110"/>
      <c r="B23" s="222" t="s">
        <v>731</v>
      </c>
      <c r="C23" s="222" t="s">
        <v>147</v>
      </c>
      <c r="D23" s="222">
        <v>2</v>
      </c>
      <c r="E23" s="222" t="s">
        <v>299</v>
      </c>
      <c r="F23" s="222"/>
      <c r="G23" s="222"/>
      <c r="H23" s="222">
        <v>2</v>
      </c>
      <c r="I23" s="222"/>
      <c r="J23" s="222"/>
      <c r="K23" s="222"/>
      <c r="L23" s="222"/>
      <c r="M23" s="222"/>
      <c r="N23" s="184"/>
    </row>
    <row r="24" spans="1:14">
      <c r="A24" s="1110"/>
      <c r="B24" s="222" t="s">
        <v>732</v>
      </c>
      <c r="C24" s="222" t="s">
        <v>733</v>
      </c>
      <c r="D24" s="222">
        <v>2</v>
      </c>
      <c r="E24" s="222" t="s">
        <v>299</v>
      </c>
      <c r="F24" s="222">
        <v>2</v>
      </c>
      <c r="G24" s="222"/>
      <c r="H24" s="222"/>
      <c r="I24" s="222"/>
      <c r="J24" s="222"/>
      <c r="K24" s="222"/>
      <c r="L24" s="222"/>
      <c r="M24" s="222"/>
      <c r="N24" s="184"/>
    </row>
    <row r="25" spans="1:14">
      <c r="A25" s="1110"/>
      <c r="B25" s="222" t="s">
        <v>734</v>
      </c>
      <c r="C25" s="222" t="s">
        <v>735</v>
      </c>
      <c r="D25" s="222">
        <v>2</v>
      </c>
      <c r="E25" s="222" t="s">
        <v>299</v>
      </c>
      <c r="F25" s="222">
        <v>2</v>
      </c>
      <c r="G25" s="222"/>
      <c r="H25" s="222"/>
      <c r="I25" s="222"/>
      <c r="J25" s="222"/>
      <c r="K25" s="222"/>
      <c r="L25" s="222"/>
      <c r="M25" s="222"/>
      <c r="N25" s="184"/>
    </row>
    <row r="26" spans="1:14">
      <c r="A26" s="1110"/>
      <c r="B26" s="222" t="s">
        <v>736</v>
      </c>
      <c r="C26" s="222" t="s">
        <v>737</v>
      </c>
      <c r="D26" s="222">
        <v>2</v>
      </c>
      <c r="E26" s="222" t="s">
        <v>299</v>
      </c>
      <c r="F26" s="222">
        <v>2</v>
      </c>
      <c r="G26" s="222"/>
      <c r="H26" s="222"/>
      <c r="I26" s="222"/>
      <c r="J26" s="222"/>
      <c r="K26" s="222"/>
      <c r="L26" s="222"/>
      <c r="M26" s="222"/>
      <c r="N26" s="184"/>
    </row>
    <row r="27" spans="1:14">
      <c r="A27" s="1110"/>
      <c r="B27" s="222" t="s">
        <v>738</v>
      </c>
      <c r="C27" s="222" t="s">
        <v>739</v>
      </c>
      <c r="D27" s="222">
        <v>2</v>
      </c>
      <c r="E27" s="222" t="s">
        <v>299</v>
      </c>
      <c r="F27" s="222"/>
      <c r="G27" s="222"/>
      <c r="H27" s="222">
        <v>2</v>
      </c>
      <c r="I27" s="222"/>
      <c r="J27" s="222"/>
      <c r="K27" s="222"/>
      <c r="L27" s="222"/>
      <c r="M27" s="222"/>
      <c r="N27" s="184"/>
    </row>
    <row r="28" spans="1:14">
      <c r="A28" s="1110"/>
      <c r="B28" s="222" t="s">
        <v>740</v>
      </c>
      <c r="C28" s="222" t="s">
        <v>741</v>
      </c>
      <c r="D28" s="222">
        <v>2</v>
      </c>
      <c r="E28" s="222" t="s">
        <v>299</v>
      </c>
      <c r="F28" s="222"/>
      <c r="G28" s="222">
        <v>2</v>
      </c>
      <c r="H28" s="222"/>
      <c r="I28" s="222"/>
      <c r="J28" s="222"/>
      <c r="K28" s="222"/>
      <c r="L28" s="222"/>
      <c r="M28" s="222"/>
      <c r="N28" s="184"/>
    </row>
    <row r="29" spans="1:14">
      <c r="A29" s="1110"/>
      <c r="B29" s="222" t="s">
        <v>742</v>
      </c>
      <c r="C29" s="222" t="s">
        <v>743</v>
      </c>
      <c r="D29" s="222">
        <v>2</v>
      </c>
      <c r="E29" s="222" t="s">
        <v>299</v>
      </c>
      <c r="F29" s="222"/>
      <c r="G29" s="222"/>
      <c r="H29" s="222">
        <v>2</v>
      </c>
      <c r="I29" s="222"/>
      <c r="J29" s="222"/>
      <c r="K29" s="222"/>
      <c r="L29" s="222"/>
      <c r="M29" s="222"/>
      <c r="N29" s="184"/>
    </row>
    <row r="30" spans="1:14">
      <c r="A30" s="1110"/>
      <c r="B30" s="222" t="s">
        <v>744</v>
      </c>
      <c r="C30" s="222" t="s">
        <v>745</v>
      </c>
      <c r="D30" s="222">
        <v>2</v>
      </c>
      <c r="E30" s="222" t="s">
        <v>299</v>
      </c>
      <c r="F30" s="222"/>
      <c r="G30" s="222"/>
      <c r="H30" s="222"/>
      <c r="I30" s="222">
        <v>2</v>
      </c>
      <c r="J30" s="222"/>
      <c r="K30" s="222"/>
      <c r="L30" s="222"/>
      <c r="M30" s="222"/>
      <c r="N30" s="184"/>
    </row>
    <row r="31" spans="1:14">
      <c r="A31" s="1110"/>
      <c r="B31" s="222" t="s">
        <v>746</v>
      </c>
      <c r="C31" s="222" t="s">
        <v>747</v>
      </c>
      <c r="D31" s="222">
        <v>2</v>
      </c>
      <c r="E31" s="222" t="s">
        <v>299</v>
      </c>
      <c r="F31" s="222"/>
      <c r="G31" s="222"/>
      <c r="H31" s="222"/>
      <c r="I31" s="222">
        <v>2</v>
      </c>
      <c r="J31" s="222"/>
      <c r="K31" s="222"/>
      <c r="L31" s="222"/>
      <c r="M31" s="222"/>
      <c r="N31" s="184"/>
    </row>
    <row r="32" spans="1:14" ht="27">
      <c r="A32" s="1110"/>
      <c r="B32" s="222" t="s">
        <v>748</v>
      </c>
      <c r="C32" s="222" t="s">
        <v>749</v>
      </c>
      <c r="D32" s="222">
        <v>2</v>
      </c>
      <c r="E32" s="222" t="s">
        <v>299</v>
      </c>
      <c r="F32" s="222"/>
      <c r="G32" s="222"/>
      <c r="H32" s="222"/>
      <c r="I32" s="222">
        <v>2</v>
      </c>
      <c r="J32" s="222"/>
      <c r="K32" s="222"/>
      <c r="L32" s="222"/>
      <c r="M32" s="222"/>
      <c r="N32" s="184"/>
    </row>
    <row r="33" spans="1:14">
      <c r="A33" s="1110"/>
      <c r="B33" s="222" t="s">
        <v>750</v>
      </c>
      <c r="C33" s="222" t="s">
        <v>751</v>
      </c>
      <c r="D33" s="222">
        <v>2</v>
      </c>
      <c r="E33" s="222" t="s">
        <v>299</v>
      </c>
      <c r="F33" s="222"/>
      <c r="G33" s="222"/>
      <c r="H33" s="222"/>
      <c r="I33" s="222">
        <v>2</v>
      </c>
      <c r="J33" s="222"/>
      <c r="K33" s="222"/>
      <c r="L33" s="222"/>
      <c r="M33" s="222"/>
      <c r="N33" s="184"/>
    </row>
    <row r="34" spans="1:14">
      <c r="A34" s="1110"/>
      <c r="B34" s="222" t="s">
        <v>752</v>
      </c>
      <c r="C34" s="222" t="s">
        <v>753</v>
      </c>
      <c r="D34" s="222">
        <v>2</v>
      </c>
      <c r="E34" s="222" t="s">
        <v>299</v>
      </c>
      <c r="F34" s="222"/>
      <c r="G34" s="222"/>
      <c r="H34" s="222"/>
      <c r="I34" s="222">
        <v>2</v>
      </c>
      <c r="J34" s="222"/>
      <c r="K34" s="222"/>
      <c r="L34" s="222"/>
      <c r="M34" s="222"/>
      <c r="N34" s="184"/>
    </row>
    <row r="35" spans="1:14">
      <c r="A35" s="1110"/>
      <c r="B35" s="222" t="s">
        <v>754</v>
      </c>
      <c r="C35" s="222" t="s">
        <v>755</v>
      </c>
      <c r="D35" s="222">
        <v>2</v>
      </c>
      <c r="E35" s="222" t="s">
        <v>299</v>
      </c>
      <c r="F35" s="222"/>
      <c r="G35" s="222"/>
      <c r="H35" s="222"/>
      <c r="I35" s="222">
        <v>2</v>
      </c>
      <c r="J35" s="222"/>
      <c r="K35" s="222"/>
      <c r="L35" s="222"/>
      <c r="M35" s="222"/>
      <c r="N35" s="184"/>
    </row>
    <row r="36" spans="1:14" ht="27">
      <c r="A36" s="1110"/>
      <c r="B36" s="222" t="s">
        <v>756</v>
      </c>
      <c r="C36" s="222" t="s">
        <v>757</v>
      </c>
      <c r="D36" s="222">
        <v>2</v>
      </c>
      <c r="E36" s="222" t="s">
        <v>299</v>
      </c>
      <c r="F36" s="222">
        <v>2</v>
      </c>
      <c r="G36" s="222"/>
      <c r="H36" s="222"/>
      <c r="I36" s="222"/>
      <c r="J36" s="222"/>
      <c r="K36" s="222"/>
      <c r="L36" s="222"/>
      <c r="M36" s="222"/>
      <c r="N36" s="184"/>
    </row>
    <row r="37" spans="1:14">
      <c r="A37" s="1111"/>
      <c r="B37" s="222" t="s">
        <v>758</v>
      </c>
      <c r="C37" s="222" t="s">
        <v>759</v>
      </c>
      <c r="D37" s="222">
        <v>2</v>
      </c>
      <c r="E37" s="222" t="s">
        <v>299</v>
      </c>
      <c r="F37" s="222"/>
      <c r="G37" s="222"/>
      <c r="H37" s="222"/>
      <c r="I37" s="222">
        <v>2</v>
      </c>
      <c r="J37" s="222"/>
      <c r="K37" s="222"/>
      <c r="L37" s="222"/>
      <c r="M37" s="222"/>
      <c r="N37" s="184"/>
    </row>
    <row r="38" spans="1:14">
      <c r="A38" s="1103" t="s">
        <v>760</v>
      </c>
      <c r="B38" s="1104"/>
      <c r="C38" s="1105"/>
      <c r="D38" s="222">
        <v>39</v>
      </c>
      <c r="E38" s="222"/>
      <c r="F38" s="222">
        <v>8</v>
      </c>
      <c r="G38" s="222">
        <v>2</v>
      </c>
      <c r="H38" s="222">
        <v>13</v>
      </c>
      <c r="I38" s="222">
        <v>16</v>
      </c>
      <c r="J38" s="222">
        <v>0</v>
      </c>
      <c r="K38" s="222">
        <v>0</v>
      </c>
      <c r="L38" s="222">
        <v>0</v>
      </c>
      <c r="M38" s="222">
        <v>0</v>
      </c>
      <c r="N38" s="223"/>
    </row>
    <row r="39" spans="1:14">
      <c r="A39" s="1109" t="s">
        <v>761</v>
      </c>
      <c r="B39" s="222" t="s">
        <v>762</v>
      </c>
      <c r="C39" s="222" t="s">
        <v>763</v>
      </c>
      <c r="D39" s="222">
        <v>1</v>
      </c>
      <c r="E39" s="222" t="s">
        <v>299</v>
      </c>
      <c r="F39" s="222"/>
      <c r="G39" s="222"/>
      <c r="H39" s="222"/>
      <c r="I39" s="222">
        <v>1</v>
      </c>
      <c r="J39" s="222"/>
      <c r="K39" s="222"/>
      <c r="L39" s="222"/>
      <c r="M39" s="222"/>
      <c r="N39" s="184"/>
    </row>
    <row r="40" spans="1:14">
      <c r="A40" s="1110"/>
      <c r="B40" s="222" t="s">
        <v>764</v>
      </c>
      <c r="C40" s="222" t="s">
        <v>765</v>
      </c>
      <c r="D40" s="222">
        <v>1</v>
      </c>
      <c r="E40" s="222" t="s">
        <v>299</v>
      </c>
      <c r="F40" s="222">
        <v>1</v>
      </c>
      <c r="G40" s="222"/>
      <c r="H40" s="222"/>
      <c r="I40" s="222"/>
      <c r="J40" s="222"/>
      <c r="K40" s="222"/>
      <c r="L40" s="222"/>
      <c r="M40" s="222"/>
      <c r="N40" s="184"/>
    </row>
    <row r="41" spans="1:14">
      <c r="A41" s="1110"/>
      <c r="B41" s="222" t="s">
        <v>766</v>
      </c>
      <c r="C41" s="222" t="s">
        <v>358</v>
      </c>
      <c r="D41" s="222">
        <v>1</v>
      </c>
      <c r="E41" s="222" t="s">
        <v>299</v>
      </c>
      <c r="F41" s="222">
        <v>1</v>
      </c>
      <c r="G41" s="222"/>
      <c r="H41" s="222"/>
      <c r="I41" s="222"/>
      <c r="J41" s="222"/>
      <c r="K41" s="222"/>
      <c r="L41" s="222"/>
      <c r="M41" s="222"/>
      <c r="N41" s="184"/>
    </row>
    <row r="42" spans="1:14">
      <c r="A42" s="1110"/>
      <c r="B42" s="222" t="s">
        <v>767</v>
      </c>
      <c r="C42" s="222" t="s">
        <v>223</v>
      </c>
      <c r="D42" s="222">
        <v>1</v>
      </c>
      <c r="E42" s="222" t="s">
        <v>299</v>
      </c>
      <c r="F42" s="222"/>
      <c r="G42" s="222"/>
      <c r="H42" s="222">
        <v>1</v>
      </c>
      <c r="I42" s="222"/>
      <c r="J42" s="222"/>
      <c r="K42" s="222"/>
      <c r="L42" s="222"/>
      <c r="M42" s="222"/>
      <c r="N42" s="184"/>
    </row>
    <row r="43" spans="1:14">
      <c r="A43" s="1110"/>
      <c r="B43" s="222" t="s">
        <v>768</v>
      </c>
      <c r="C43" s="222" t="s">
        <v>232</v>
      </c>
      <c r="D43" s="222">
        <v>1</v>
      </c>
      <c r="E43" s="222" t="s">
        <v>299</v>
      </c>
      <c r="F43" s="222"/>
      <c r="G43" s="222"/>
      <c r="H43" s="222"/>
      <c r="I43" s="222">
        <v>1</v>
      </c>
      <c r="J43" s="222"/>
      <c r="K43" s="222"/>
      <c r="L43" s="222"/>
      <c r="M43" s="222"/>
      <c r="N43" s="184"/>
    </row>
    <row r="44" spans="1:14">
      <c r="A44" s="1110"/>
      <c r="B44" s="222" t="s">
        <v>769</v>
      </c>
      <c r="C44" s="222" t="s">
        <v>770</v>
      </c>
      <c r="D44" s="222">
        <v>1</v>
      </c>
      <c r="E44" s="222" t="s">
        <v>299</v>
      </c>
      <c r="F44" s="222"/>
      <c r="G44" s="222">
        <v>1</v>
      </c>
      <c r="H44" s="222"/>
      <c r="I44" s="222"/>
      <c r="J44" s="222"/>
      <c r="K44" s="222"/>
      <c r="L44" s="222"/>
      <c r="M44" s="222"/>
      <c r="N44" s="184"/>
    </row>
    <row r="45" spans="1:14">
      <c r="A45" s="1110"/>
      <c r="B45" s="222" t="s">
        <v>771</v>
      </c>
      <c r="C45" s="222" t="s">
        <v>214</v>
      </c>
      <c r="D45" s="222">
        <v>1</v>
      </c>
      <c r="E45" s="222" t="s">
        <v>299</v>
      </c>
      <c r="F45" s="222"/>
      <c r="G45" s="222"/>
      <c r="H45" s="222"/>
      <c r="I45" s="222">
        <v>1</v>
      </c>
      <c r="J45" s="222"/>
      <c r="K45" s="222"/>
      <c r="L45" s="222"/>
      <c r="M45" s="222"/>
      <c r="N45" s="184"/>
    </row>
    <row r="46" spans="1:14">
      <c r="A46" s="1110"/>
      <c r="B46" s="222" t="s">
        <v>772</v>
      </c>
      <c r="C46" s="222" t="s">
        <v>773</v>
      </c>
      <c r="D46" s="222">
        <v>1</v>
      </c>
      <c r="E46" s="222" t="s">
        <v>299</v>
      </c>
      <c r="F46" s="222"/>
      <c r="G46" s="222">
        <v>1</v>
      </c>
      <c r="H46" s="222"/>
      <c r="I46" s="222"/>
      <c r="J46" s="222"/>
      <c r="K46" s="222"/>
      <c r="L46" s="222"/>
      <c r="M46" s="222"/>
      <c r="N46" s="184"/>
    </row>
    <row r="47" spans="1:14">
      <c r="A47" s="1110"/>
      <c r="B47" s="222" t="s">
        <v>774</v>
      </c>
      <c r="C47" s="222" t="s">
        <v>217</v>
      </c>
      <c r="D47" s="222">
        <v>1</v>
      </c>
      <c r="E47" s="222" t="s">
        <v>299</v>
      </c>
      <c r="F47" s="222"/>
      <c r="G47" s="222"/>
      <c r="H47" s="222">
        <v>1</v>
      </c>
      <c r="I47" s="222"/>
      <c r="J47" s="222"/>
      <c r="K47" s="222"/>
      <c r="L47" s="222"/>
      <c r="M47" s="222"/>
      <c r="N47" s="184"/>
    </row>
    <row r="48" spans="1:14">
      <c r="A48" s="1110"/>
      <c r="B48" s="222" t="s">
        <v>775</v>
      </c>
      <c r="C48" s="222" t="s">
        <v>229</v>
      </c>
      <c r="D48" s="222">
        <v>1</v>
      </c>
      <c r="E48" s="222" t="s">
        <v>299</v>
      </c>
      <c r="F48" s="222"/>
      <c r="G48" s="222"/>
      <c r="H48" s="222">
        <v>1</v>
      </c>
      <c r="I48" s="222"/>
      <c r="J48" s="222"/>
      <c r="K48" s="222"/>
      <c r="L48" s="222"/>
      <c r="M48" s="222"/>
      <c r="N48" s="184"/>
    </row>
    <row r="49" spans="1:14">
      <c r="A49" s="1110"/>
      <c r="B49" s="222" t="s">
        <v>776</v>
      </c>
      <c r="C49" s="222" t="s">
        <v>777</v>
      </c>
      <c r="D49" s="222">
        <v>1</v>
      </c>
      <c r="E49" s="222" t="s">
        <v>299</v>
      </c>
      <c r="F49" s="222"/>
      <c r="G49" s="222">
        <v>1</v>
      </c>
      <c r="H49" s="222"/>
      <c r="I49" s="222"/>
      <c r="J49" s="222"/>
      <c r="K49" s="222"/>
      <c r="L49" s="222"/>
      <c r="M49" s="222"/>
      <c r="N49" s="184"/>
    </row>
    <row r="50" spans="1:14">
      <c r="A50" s="1111"/>
      <c r="B50" s="222" t="s">
        <v>778</v>
      </c>
      <c r="C50" s="222" t="s">
        <v>779</v>
      </c>
      <c r="D50" s="222">
        <v>1</v>
      </c>
      <c r="E50" s="222" t="s">
        <v>299</v>
      </c>
      <c r="F50" s="222"/>
      <c r="G50" s="222"/>
      <c r="H50" s="222"/>
      <c r="I50" s="222">
        <v>1</v>
      </c>
      <c r="J50" s="222"/>
      <c r="K50" s="222"/>
      <c r="L50" s="222"/>
      <c r="M50" s="222"/>
      <c r="N50" s="184"/>
    </row>
    <row r="51" spans="1:14">
      <c r="A51" s="1103" t="s">
        <v>780</v>
      </c>
      <c r="B51" s="1104"/>
      <c r="C51" s="1105"/>
      <c r="D51" s="222">
        <v>12</v>
      </c>
      <c r="E51" s="222"/>
      <c r="F51" s="222">
        <v>2</v>
      </c>
      <c r="G51" s="222">
        <v>3</v>
      </c>
      <c r="H51" s="222">
        <v>3</v>
      </c>
      <c r="I51" s="222">
        <v>4</v>
      </c>
      <c r="J51" s="222">
        <v>0</v>
      </c>
      <c r="K51" s="222">
        <v>0</v>
      </c>
      <c r="L51" s="222">
        <v>0</v>
      </c>
      <c r="M51" s="222">
        <v>0</v>
      </c>
      <c r="N51" s="223"/>
    </row>
    <row r="52" spans="1:14">
      <c r="A52" s="1109" t="s">
        <v>781</v>
      </c>
      <c r="B52" s="222" t="s">
        <v>782</v>
      </c>
      <c r="C52" s="222" t="s">
        <v>338</v>
      </c>
      <c r="D52" s="222">
        <v>2</v>
      </c>
      <c r="E52" s="222" t="s">
        <v>299</v>
      </c>
      <c r="F52" s="222"/>
      <c r="G52" s="222">
        <v>2</v>
      </c>
      <c r="H52" s="222"/>
      <c r="I52" s="222"/>
      <c r="J52" s="222"/>
      <c r="K52" s="222"/>
      <c r="L52" s="222"/>
      <c r="M52" s="222"/>
      <c r="N52" s="184"/>
    </row>
    <row r="53" spans="1:14">
      <c r="A53" s="1110"/>
      <c r="B53" s="222" t="s">
        <v>783</v>
      </c>
      <c r="C53" s="222" t="s">
        <v>784</v>
      </c>
      <c r="D53" s="222">
        <v>2</v>
      </c>
      <c r="E53" s="222" t="s">
        <v>299</v>
      </c>
      <c r="F53" s="222">
        <v>2</v>
      </c>
      <c r="G53" s="222"/>
      <c r="H53" s="222"/>
      <c r="I53" s="222"/>
      <c r="J53" s="222"/>
      <c r="K53" s="222"/>
      <c r="L53" s="222"/>
      <c r="M53" s="222"/>
      <c r="N53" s="184"/>
    </row>
    <row r="54" spans="1:14">
      <c r="A54" s="1110"/>
      <c r="B54" s="222" t="s">
        <v>785</v>
      </c>
      <c r="C54" s="222" t="s">
        <v>786</v>
      </c>
      <c r="D54" s="222">
        <v>2</v>
      </c>
      <c r="E54" s="222" t="s">
        <v>299</v>
      </c>
      <c r="F54" s="222">
        <v>2</v>
      </c>
      <c r="G54" s="222"/>
      <c r="H54" s="222"/>
      <c r="I54" s="222"/>
      <c r="J54" s="222"/>
      <c r="K54" s="222"/>
      <c r="L54" s="222"/>
      <c r="M54" s="222"/>
      <c r="N54" s="184"/>
    </row>
    <row r="55" spans="1:14">
      <c r="A55" s="1110"/>
      <c r="B55" s="222" t="s">
        <v>787</v>
      </c>
      <c r="C55" s="222" t="s">
        <v>788</v>
      </c>
      <c r="D55" s="222">
        <v>2</v>
      </c>
      <c r="E55" s="222" t="s">
        <v>299</v>
      </c>
      <c r="F55" s="222">
        <v>2</v>
      </c>
      <c r="G55" s="222"/>
      <c r="H55" s="222"/>
      <c r="I55" s="222"/>
      <c r="J55" s="222"/>
      <c r="K55" s="222"/>
      <c r="L55" s="222"/>
      <c r="M55" s="222"/>
      <c r="N55" s="184"/>
    </row>
    <row r="56" spans="1:14">
      <c r="A56" s="1110"/>
      <c r="B56" s="222" t="s">
        <v>789</v>
      </c>
      <c r="C56" s="222" t="s">
        <v>790</v>
      </c>
      <c r="D56" s="222">
        <v>2</v>
      </c>
      <c r="E56" s="222" t="s">
        <v>299</v>
      </c>
      <c r="F56" s="222"/>
      <c r="G56" s="222">
        <v>2</v>
      </c>
      <c r="H56" s="222"/>
      <c r="I56" s="222"/>
      <c r="J56" s="222"/>
      <c r="K56" s="222"/>
      <c r="L56" s="222"/>
      <c r="M56" s="222"/>
      <c r="N56" s="184"/>
    </row>
    <row r="57" spans="1:14">
      <c r="A57" s="1110"/>
      <c r="B57" s="222" t="s">
        <v>791</v>
      </c>
      <c r="C57" s="222" t="s">
        <v>144</v>
      </c>
      <c r="D57" s="222">
        <v>2</v>
      </c>
      <c r="E57" s="222" t="s">
        <v>299</v>
      </c>
      <c r="F57" s="222"/>
      <c r="G57" s="222">
        <v>2</v>
      </c>
      <c r="H57" s="222"/>
      <c r="I57" s="222"/>
      <c r="J57" s="222"/>
      <c r="K57" s="222"/>
      <c r="L57" s="222"/>
      <c r="M57" s="222"/>
      <c r="N57" s="184"/>
    </row>
    <row r="58" spans="1:14">
      <c r="A58" s="1110"/>
      <c r="B58" s="222" t="s">
        <v>792</v>
      </c>
      <c r="C58" s="222" t="s">
        <v>793</v>
      </c>
      <c r="D58" s="222">
        <v>2</v>
      </c>
      <c r="E58" s="222" t="s">
        <v>299</v>
      </c>
      <c r="F58" s="222"/>
      <c r="G58" s="222">
        <v>2</v>
      </c>
      <c r="H58" s="222"/>
      <c r="I58" s="222"/>
      <c r="J58" s="222"/>
      <c r="K58" s="222"/>
      <c r="L58" s="222"/>
      <c r="M58" s="222"/>
      <c r="N58" s="184"/>
    </row>
    <row r="59" spans="1:14">
      <c r="A59" s="1110"/>
      <c r="B59" s="222" t="s">
        <v>794</v>
      </c>
      <c r="C59" s="222" t="s">
        <v>795</v>
      </c>
      <c r="D59" s="222">
        <v>2</v>
      </c>
      <c r="E59" s="222" t="s">
        <v>299</v>
      </c>
      <c r="F59" s="222"/>
      <c r="G59" s="222"/>
      <c r="H59" s="222">
        <v>2</v>
      </c>
      <c r="I59" s="222"/>
      <c r="J59" s="222"/>
      <c r="K59" s="222"/>
      <c r="L59" s="222"/>
      <c r="M59" s="222"/>
      <c r="N59" s="184"/>
    </row>
    <row r="60" spans="1:14">
      <c r="A60" s="1110"/>
      <c r="B60" s="222" t="s">
        <v>796</v>
      </c>
      <c r="C60" s="222" t="s">
        <v>340</v>
      </c>
      <c r="D60" s="222">
        <v>2</v>
      </c>
      <c r="E60" s="222" t="s">
        <v>299</v>
      </c>
      <c r="F60" s="222"/>
      <c r="G60" s="222"/>
      <c r="H60" s="222">
        <v>2</v>
      </c>
      <c r="I60" s="222"/>
      <c r="J60" s="222"/>
      <c r="K60" s="222"/>
      <c r="L60" s="222"/>
      <c r="M60" s="222"/>
      <c r="N60" s="184"/>
    </row>
    <row r="61" spans="1:14">
      <c r="A61" s="1110"/>
      <c r="B61" s="222" t="s">
        <v>797</v>
      </c>
      <c r="C61" s="222" t="s">
        <v>163</v>
      </c>
      <c r="D61" s="222">
        <v>2</v>
      </c>
      <c r="E61" s="222" t="s">
        <v>299</v>
      </c>
      <c r="F61" s="222"/>
      <c r="G61" s="222"/>
      <c r="H61" s="222">
        <v>2</v>
      </c>
      <c r="I61" s="222"/>
      <c r="J61" s="222"/>
      <c r="K61" s="222"/>
      <c r="L61" s="222"/>
      <c r="M61" s="222"/>
      <c r="N61" s="184"/>
    </row>
    <row r="62" spans="1:14">
      <c r="A62" s="1110"/>
      <c r="B62" s="222" t="s">
        <v>798</v>
      </c>
      <c r="C62" s="222" t="s">
        <v>150</v>
      </c>
      <c r="D62" s="222">
        <v>2</v>
      </c>
      <c r="E62" s="222" t="s">
        <v>299</v>
      </c>
      <c r="F62" s="222"/>
      <c r="G62" s="222"/>
      <c r="H62" s="222">
        <v>2</v>
      </c>
      <c r="I62" s="222"/>
      <c r="J62" s="222"/>
      <c r="K62" s="222"/>
      <c r="L62" s="222"/>
      <c r="M62" s="222"/>
      <c r="N62" s="184"/>
    </row>
    <row r="63" spans="1:14">
      <c r="A63" s="1110"/>
      <c r="B63" s="222" t="s">
        <v>799</v>
      </c>
      <c r="C63" s="222" t="s">
        <v>342</v>
      </c>
      <c r="D63" s="222">
        <v>2</v>
      </c>
      <c r="E63" s="222" t="s">
        <v>299</v>
      </c>
      <c r="F63" s="222"/>
      <c r="G63" s="222"/>
      <c r="H63" s="222"/>
      <c r="I63" s="222">
        <v>2</v>
      </c>
      <c r="J63" s="222"/>
      <c r="K63" s="222"/>
      <c r="L63" s="222"/>
      <c r="M63" s="222"/>
      <c r="N63" s="184"/>
    </row>
    <row r="64" spans="1:14">
      <c r="A64" s="1110"/>
      <c r="B64" s="222" t="s">
        <v>800</v>
      </c>
      <c r="C64" s="222" t="s">
        <v>464</v>
      </c>
      <c r="D64" s="222">
        <v>2</v>
      </c>
      <c r="E64" s="222" t="s">
        <v>299</v>
      </c>
      <c r="F64" s="222"/>
      <c r="G64" s="222"/>
      <c r="H64" s="222"/>
      <c r="I64" s="222">
        <v>2</v>
      </c>
      <c r="J64" s="222"/>
      <c r="K64" s="222"/>
      <c r="L64" s="222"/>
      <c r="M64" s="222"/>
      <c r="N64" s="184"/>
    </row>
    <row r="65" spans="1:14">
      <c r="A65" s="1111"/>
      <c r="B65" s="222" t="s">
        <v>801</v>
      </c>
      <c r="C65" s="222" t="s">
        <v>137</v>
      </c>
      <c r="D65" s="222">
        <v>2</v>
      </c>
      <c r="E65" s="222" t="s">
        <v>299</v>
      </c>
      <c r="F65" s="222"/>
      <c r="G65" s="222">
        <v>2</v>
      </c>
      <c r="H65" s="222"/>
      <c r="I65" s="222"/>
      <c r="J65" s="222"/>
      <c r="K65" s="222"/>
      <c r="L65" s="222"/>
      <c r="M65" s="222"/>
      <c r="N65" s="184"/>
    </row>
    <row r="66" spans="1:14">
      <c r="A66" s="1103" t="s">
        <v>802</v>
      </c>
      <c r="B66" s="1104"/>
      <c r="C66" s="1105"/>
      <c r="D66" s="222">
        <v>28</v>
      </c>
      <c r="E66" s="222"/>
      <c r="F66" s="222">
        <v>6</v>
      </c>
      <c r="G66" s="222">
        <v>10</v>
      </c>
      <c r="H66" s="222">
        <v>8</v>
      </c>
      <c r="I66" s="222">
        <v>4</v>
      </c>
      <c r="J66" s="222">
        <v>0</v>
      </c>
      <c r="K66" s="222">
        <v>0</v>
      </c>
      <c r="L66" s="222">
        <v>0</v>
      </c>
      <c r="M66" s="222">
        <v>0</v>
      </c>
      <c r="N66" s="223"/>
    </row>
    <row r="67" spans="1:14">
      <c r="A67" s="1109" t="s">
        <v>803</v>
      </c>
      <c r="B67" s="222" t="s">
        <v>804</v>
      </c>
      <c r="C67" s="222" t="s">
        <v>805</v>
      </c>
      <c r="D67" s="222">
        <v>2</v>
      </c>
      <c r="E67" s="222" t="s">
        <v>299</v>
      </c>
      <c r="F67" s="222">
        <v>2</v>
      </c>
      <c r="G67" s="222"/>
      <c r="H67" s="222"/>
      <c r="I67" s="222"/>
      <c r="J67" s="222"/>
      <c r="K67" s="222"/>
      <c r="L67" s="222"/>
      <c r="M67" s="222"/>
      <c r="N67" s="184"/>
    </row>
    <row r="68" spans="1:14">
      <c r="A68" s="1110"/>
      <c r="B68" s="222" t="s">
        <v>806</v>
      </c>
      <c r="C68" s="222" t="s">
        <v>807</v>
      </c>
      <c r="D68" s="222">
        <v>2</v>
      </c>
      <c r="E68" s="222" t="s">
        <v>299</v>
      </c>
      <c r="F68" s="222"/>
      <c r="G68" s="222">
        <v>2</v>
      </c>
      <c r="H68" s="222"/>
      <c r="I68" s="222"/>
      <c r="J68" s="222"/>
      <c r="K68" s="222"/>
      <c r="L68" s="222"/>
      <c r="M68" s="222"/>
      <c r="N68" s="184"/>
    </row>
    <row r="69" spans="1:14">
      <c r="A69" s="1110"/>
      <c r="B69" s="222" t="s">
        <v>808</v>
      </c>
      <c r="C69" s="222" t="s">
        <v>809</v>
      </c>
      <c r="D69" s="222">
        <v>2</v>
      </c>
      <c r="E69" s="222" t="s">
        <v>299</v>
      </c>
      <c r="F69" s="222"/>
      <c r="G69" s="222"/>
      <c r="H69" s="222">
        <v>2</v>
      </c>
      <c r="I69" s="222"/>
      <c r="J69" s="222"/>
      <c r="K69" s="222"/>
      <c r="L69" s="222"/>
      <c r="M69" s="222"/>
      <c r="N69" s="184"/>
    </row>
    <row r="70" spans="1:14">
      <c r="A70" s="1110"/>
      <c r="B70" s="222" t="s">
        <v>810</v>
      </c>
      <c r="C70" s="222" t="s">
        <v>811</v>
      </c>
      <c r="D70" s="222">
        <v>2</v>
      </c>
      <c r="E70" s="222" t="s">
        <v>299</v>
      </c>
      <c r="F70" s="222"/>
      <c r="G70" s="222"/>
      <c r="H70" s="222">
        <v>2</v>
      </c>
      <c r="I70" s="222"/>
      <c r="J70" s="222"/>
      <c r="K70" s="222"/>
      <c r="L70" s="222"/>
      <c r="M70" s="222"/>
      <c r="N70" s="184"/>
    </row>
    <row r="71" spans="1:14">
      <c r="A71" s="1110"/>
      <c r="B71" s="222" t="s">
        <v>812</v>
      </c>
      <c r="C71" s="222" t="s">
        <v>813</v>
      </c>
      <c r="D71" s="222">
        <v>2</v>
      </c>
      <c r="E71" s="222" t="s">
        <v>299</v>
      </c>
      <c r="F71" s="222"/>
      <c r="G71" s="222"/>
      <c r="H71" s="222"/>
      <c r="I71" s="222">
        <v>2</v>
      </c>
      <c r="J71" s="222"/>
      <c r="K71" s="222"/>
      <c r="L71" s="222"/>
      <c r="M71" s="222"/>
      <c r="N71" s="184"/>
    </row>
    <row r="72" spans="1:14">
      <c r="A72" s="1110"/>
      <c r="B72" s="222" t="s">
        <v>814</v>
      </c>
      <c r="C72" s="222" t="s">
        <v>815</v>
      </c>
      <c r="D72" s="222">
        <v>2</v>
      </c>
      <c r="E72" s="222" t="s">
        <v>299</v>
      </c>
      <c r="F72" s="222"/>
      <c r="G72" s="222">
        <v>2</v>
      </c>
      <c r="H72" s="222"/>
      <c r="I72" s="222"/>
      <c r="J72" s="222"/>
      <c r="K72" s="222"/>
      <c r="L72" s="222"/>
      <c r="M72" s="222"/>
      <c r="N72" s="184"/>
    </row>
    <row r="73" spans="1:14">
      <c r="A73" s="1110"/>
      <c r="B73" s="222" t="s">
        <v>816</v>
      </c>
      <c r="C73" s="222" t="s">
        <v>817</v>
      </c>
      <c r="D73" s="222">
        <v>2</v>
      </c>
      <c r="E73" s="222" t="s">
        <v>299</v>
      </c>
      <c r="F73" s="222"/>
      <c r="G73" s="222">
        <v>2</v>
      </c>
      <c r="H73" s="222"/>
      <c r="I73" s="222"/>
      <c r="J73" s="222"/>
      <c r="K73" s="222"/>
      <c r="L73" s="222"/>
      <c r="M73" s="222"/>
      <c r="N73" s="184"/>
    </row>
    <row r="74" spans="1:14" ht="27">
      <c r="A74" s="1110"/>
      <c r="B74" s="222" t="s">
        <v>818</v>
      </c>
      <c r="C74" s="222" t="s">
        <v>134</v>
      </c>
      <c r="D74" s="222">
        <v>2</v>
      </c>
      <c r="E74" s="222" t="s">
        <v>299</v>
      </c>
      <c r="F74" s="222"/>
      <c r="G74" s="222"/>
      <c r="H74" s="222">
        <v>2</v>
      </c>
      <c r="I74" s="222"/>
      <c r="J74" s="222"/>
      <c r="K74" s="222"/>
      <c r="L74" s="222"/>
      <c r="M74" s="222"/>
      <c r="N74" s="184"/>
    </row>
    <row r="75" spans="1:14">
      <c r="A75" s="1111"/>
      <c r="B75" s="222" t="s">
        <v>819</v>
      </c>
      <c r="C75" s="222" t="s">
        <v>820</v>
      </c>
      <c r="D75" s="222">
        <v>2</v>
      </c>
      <c r="E75" s="222" t="s">
        <v>299</v>
      </c>
      <c r="F75" s="222"/>
      <c r="G75" s="222"/>
      <c r="H75" s="222"/>
      <c r="I75" s="222">
        <v>2</v>
      </c>
      <c r="J75" s="222"/>
      <c r="K75" s="222"/>
      <c r="L75" s="222"/>
      <c r="M75" s="222"/>
      <c r="N75" s="184"/>
    </row>
    <row r="76" spans="1:14">
      <c r="A76" s="1103" t="s">
        <v>821</v>
      </c>
      <c r="B76" s="1104"/>
      <c r="C76" s="1105"/>
      <c r="D76" s="222">
        <v>18</v>
      </c>
      <c r="E76" s="222"/>
      <c r="F76" s="222">
        <v>2</v>
      </c>
      <c r="G76" s="222">
        <v>6</v>
      </c>
      <c r="H76" s="222">
        <v>6</v>
      </c>
      <c r="I76" s="222">
        <v>4</v>
      </c>
      <c r="J76" s="222">
        <v>0</v>
      </c>
      <c r="K76" s="222">
        <v>0</v>
      </c>
      <c r="L76" s="222">
        <v>0</v>
      </c>
      <c r="M76" s="222">
        <v>0</v>
      </c>
      <c r="N76" s="223"/>
    </row>
    <row r="77" spans="1:14">
      <c r="A77" s="1103" t="s">
        <v>470</v>
      </c>
      <c r="B77" s="1104"/>
      <c r="C77" s="1105"/>
      <c r="D77" s="222">
        <v>110</v>
      </c>
      <c r="E77" s="222"/>
      <c r="F77" s="222">
        <v>25</v>
      </c>
      <c r="G77" s="222">
        <v>27</v>
      </c>
      <c r="H77" s="222">
        <v>30</v>
      </c>
      <c r="I77" s="222">
        <v>28</v>
      </c>
      <c r="J77" s="222">
        <v>0</v>
      </c>
      <c r="K77" s="222">
        <v>0</v>
      </c>
      <c r="L77" s="222">
        <v>0</v>
      </c>
      <c r="M77" s="222">
        <v>0</v>
      </c>
      <c r="N77" s="223"/>
    </row>
    <row r="78" spans="1:14">
      <c r="A78" s="1103" t="s">
        <v>471</v>
      </c>
      <c r="B78" s="1104"/>
      <c r="C78" s="1105"/>
      <c r="D78" s="1100">
        <v>13</v>
      </c>
      <c r="E78" s="1101"/>
      <c r="F78" s="1101"/>
      <c r="G78" s="1101"/>
      <c r="H78" s="1101"/>
      <c r="I78" s="1101"/>
      <c r="J78" s="1101"/>
      <c r="K78" s="1101"/>
      <c r="L78" s="1101"/>
      <c r="M78" s="1101"/>
      <c r="N78" s="1102"/>
    </row>
    <row r="79" spans="1:14">
      <c r="A79" s="1103" t="s">
        <v>472</v>
      </c>
      <c r="B79" s="1104"/>
      <c r="C79" s="1105"/>
      <c r="D79" s="1100"/>
      <c r="E79" s="1101"/>
      <c r="F79" s="1101"/>
      <c r="G79" s="1101"/>
      <c r="H79" s="1101"/>
      <c r="I79" s="1101"/>
      <c r="J79" s="1101"/>
      <c r="K79" s="1101"/>
      <c r="L79" s="1101"/>
      <c r="M79" s="1101"/>
      <c r="N79" s="1102"/>
    </row>
    <row r="80" spans="1:14">
      <c r="A80" s="1103" t="s">
        <v>473</v>
      </c>
      <c r="B80" s="1104"/>
      <c r="C80" s="1105"/>
      <c r="D80" s="1100">
        <v>72</v>
      </c>
      <c r="E80" s="1101"/>
      <c r="F80" s="1101"/>
      <c r="G80" s="1101"/>
      <c r="H80" s="1101"/>
      <c r="I80" s="1101"/>
      <c r="J80" s="1101"/>
      <c r="K80" s="1101"/>
      <c r="L80" s="1101"/>
      <c r="M80" s="1101"/>
      <c r="N80" s="1102"/>
    </row>
    <row r="81" spans="1:14">
      <c r="A81" s="1103" t="s">
        <v>474</v>
      </c>
      <c r="B81" s="1104"/>
      <c r="C81" s="1105"/>
      <c r="D81" s="1106"/>
      <c r="E81" s="1107"/>
      <c r="F81" s="1107"/>
      <c r="G81" s="1107"/>
      <c r="H81" s="1107"/>
      <c r="I81" s="1107"/>
      <c r="J81" s="1107"/>
      <c r="K81" s="1107"/>
      <c r="L81" s="1107"/>
      <c r="M81" s="1107"/>
      <c r="N81" s="1108"/>
    </row>
    <row r="82" spans="1:14" ht="15" thickBot="1">
      <c r="A82" s="1094" t="s">
        <v>475</v>
      </c>
      <c r="B82" s="1095"/>
      <c r="C82" s="1096"/>
      <c r="D82" s="1097"/>
      <c r="E82" s="1098"/>
      <c r="F82" s="1098"/>
      <c r="G82" s="1098"/>
      <c r="H82" s="1098"/>
      <c r="I82" s="1098"/>
      <c r="J82" s="1098"/>
      <c r="K82" s="1098"/>
      <c r="L82" s="1098"/>
      <c r="M82" s="1098"/>
      <c r="N82" s="1099"/>
    </row>
  </sheetData>
  <mergeCells count="31">
    <mergeCell ref="A51:C51"/>
    <mergeCell ref="A1:N1"/>
    <mergeCell ref="E7:E9"/>
    <mergeCell ref="F7:G7"/>
    <mergeCell ref="H7:I7"/>
    <mergeCell ref="J7:K7"/>
    <mergeCell ref="L7:M7"/>
    <mergeCell ref="F8:G8"/>
    <mergeCell ref="H8:I8"/>
    <mergeCell ref="J8:K8"/>
    <mergeCell ref="L8:M8"/>
    <mergeCell ref="A10:A16"/>
    <mergeCell ref="A17:C17"/>
    <mergeCell ref="A18:A37"/>
    <mergeCell ref="A38:C38"/>
    <mergeCell ref="A39:A50"/>
    <mergeCell ref="A52:A65"/>
    <mergeCell ref="A66:C66"/>
    <mergeCell ref="A67:A75"/>
    <mergeCell ref="A76:C76"/>
    <mergeCell ref="A77:C77"/>
    <mergeCell ref="A82:C82"/>
    <mergeCell ref="D82:N82"/>
    <mergeCell ref="D78:N78"/>
    <mergeCell ref="A79:C79"/>
    <mergeCell ref="D79:N79"/>
    <mergeCell ref="A80:C80"/>
    <mergeCell ref="D80:N80"/>
    <mergeCell ref="A81:C81"/>
    <mergeCell ref="D81:N81"/>
    <mergeCell ref="A78:C78"/>
  </mergeCells>
  <phoneticPr fontId="5"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8"/>
  <sheetViews>
    <sheetView topLeftCell="A22" workbookViewId="0">
      <selection sqref="A1:N1"/>
    </sheetView>
  </sheetViews>
  <sheetFormatPr defaultRowHeight="14.5"/>
  <cols>
    <col min="1" max="1" width="10.69921875" customWidth="1"/>
    <col min="2" max="2" width="13.8984375" customWidth="1"/>
    <col min="3" max="3" width="25.09765625" customWidth="1"/>
    <col min="4" max="4" width="9.59765625" customWidth="1"/>
    <col min="5" max="5" width="10.3984375" customWidth="1"/>
    <col min="6" max="7" width="7" customWidth="1"/>
    <col min="8" max="8" width="8" customWidth="1"/>
    <col min="9" max="13" width="7" customWidth="1"/>
    <col min="14" max="14" width="16.3984375" customWidth="1"/>
  </cols>
  <sheetData>
    <row r="1" spans="1:14" ht="17">
      <c r="A1" s="1141" t="s">
        <v>822</v>
      </c>
      <c r="B1" s="1141"/>
      <c r="C1" s="1141"/>
      <c r="D1" s="1141"/>
      <c r="E1" s="1141"/>
      <c r="F1" s="1141"/>
      <c r="G1" s="1141"/>
      <c r="H1" s="1141"/>
      <c r="I1" s="1141"/>
      <c r="J1" s="1141"/>
      <c r="K1" s="1141"/>
      <c r="L1" s="1141"/>
      <c r="M1" s="1141"/>
      <c r="N1" s="1141"/>
    </row>
    <row r="2" spans="1:14">
      <c r="A2" s="152"/>
      <c r="B2" s="152"/>
      <c r="C2" s="152"/>
      <c r="D2" s="152"/>
      <c r="E2" s="152"/>
      <c r="F2" s="152"/>
      <c r="G2" s="152"/>
      <c r="H2" s="152"/>
      <c r="I2" s="152"/>
      <c r="J2" s="152"/>
      <c r="K2" s="152"/>
      <c r="L2" s="152"/>
      <c r="M2" s="152"/>
      <c r="N2" s="152"/>
    </row>
    <row r="3" spans="1:14">
      <c r="A3" s="224" t="s">
        <v>823</v>
      </c>
      <c r="B3" s="206"/>
      <c r="C3" s="206"/>
      <c r="D3" s="206"/>
      <c r="E3" s="206"/>
      <c r="F3" s="206"/>
      <c r="G3" s="206"/>
      <c r="H3" s="206"/>
      <c r="I3" s="206"/>
      <c r="J3" s="206"/>
      <c r="K3" s="206"/>
      <c r="L3" s="206"/>
      <c r="M3" s="206"/>
      <c r="N3" s="206"/>
    </row>
    <row r="4" spans="1:14">
      <c r="A4" s="224"/>
      <c r="B4" s="206" t="s">
        <v>824</v>
      </c>
      <c r="C4" s="206"/>
      <c r="D4" s="206"/>
      <c r="E4" s="206"/>
      <c r="F4" s="206"/>
      <c r="G4" s="206"/>
      <c r="H4" s="206"/>
      <c r="I4" s="206"/>
      <c r="J4" s="206"/>
      <c r="K4" s="206"/>
      <c r="L4" s="206"/>
      <c r="M4" s="206"/>
      <c r="N4" s="206"/>
    </row>
    <row r="5" spans="1:14">
      <c r="A5" s="224" t="s">
        <v>825</v>
      </c>
      <c r="B5" s="206"/>
      <c r="C5" s="206"/>
      <c r="D5" s="206"/>
      <c r="E5" s="206"/>
      <c r="F5" s="206"/>
      <c r="G5" s="206"/>
      <c r="H5" s="206"/>
      <c r="I5" s="206"/>
      <c r="J5" s="206"/>
      <c r="K5" s="206"/>
      <c r="L5" s="206"/>
      <c r="M5" s="206"/>
      <c r="N5" s="206"/>
    </row>
    <row r="6" spans="1:14">
      <c r="A6" s="224" t="s">
        <v>826</v>
      </c>
      <c r="B6" s="206"/>
      <c r="C6" s="206"/>
      <c r="D6" s="206"/>
      <c r="E6" s="206"/>
      <c r="F6" s="206"/>
      <c r="G6" s="206"/>
      <c r="H6" s="206"/>
      <c r="I6" s="206"/>
      <c r="J6" s="206"/>
      <c r="K6" s="206"/>
      <c r="L6" s="206"/>
      <c r="M6" s="206"/>
      <c r="N6" s="206"/>
    </row>
    <row r="7" spans="1:14">
      <c r="A7" s="224" t="s">
        <v>827</v>
      </c>
      <c r="B7" s="206"/>
      <c r="C7" s="206"/>
      <c r="D7" s="206"/>
      <c r="E7" s="206"/>
      <c r="F7" s="206"/>
      <c r="G7" s="206"/>
      <c r="H7" s="206"/>
      <c r="I7" s="206"/>
      <c r="J7" s="206"/>
      <c r="K7" s="206"/>
      <c r="L7" s="206"/>
      <c r="M7" s="206"/>
      <c r="N7" s="206"/>
    </row>
    <row r="8" spans="1:14">
      <c r="A8" s="224" t="s">
        <v>828</v>
      </c>
      <c r="B8" s="206"/>
      <c r="C8" s="206"/>
      <c r="D8" s="206"/>
      <c r="E8" s="206"/>
      <c r="F8" s="206"/>
      <c r="G8" s="206"/>
      <c r="H8" s="206"/>
      <c r="I8" s="206"/>
      <c r="J8" s="206"/>
      <c r="K8" s="206"/>
      <c r="L8" s="206"/>
      <c r="M8" s="206"/>
      <c r="N8" s="206"/>
    </row>
    <row r="9" spans="1:14">
      <c r="A9" s="225" t="s">
        <v>829</v>
      </c>
      <c r="B9" s="206"/>
      <c r="C9" s="206"/>
      <c r="D9" s="206"/>
      <c r="E9" s="206"/>
      <c r="F9" s="206"/>
      <c r="G9" s="206"/>
      <c r="H9" s="206"/>
      <c r="I9" s="206"/>
      <c r="J9" s="206"/>
      <c r="K9" s="206"/>
      <c r="L9" s="206"/>
      <c r="M9" s="206"/>
      <c r="N9" s="206"/>
    </row>
    <row r="10" spans="1:14">
      <c r="A10" s="224" t="s">
        <v>830</v>
      </c>
      <c r="B10" s="206"/>
      <c r="C10" s="206"/>
      <c r="D10" s="206"/>
      <c r="E10" s="206"/>
      <c r="F10" s="206"/>
      <c r="G10" s="206"/>
      <c r="H10" s="207"/>
      <c r="I10" s="206"/>
      <c r="J10" s="206"/>
      <c r="K10" s="206"/>
      <c r="L10" s="206"/>
      <c r="M10" s="206"/>
      <c r="N10" s="206"/>
    </row>
    <row r="11" spans="1:14">
      <c r="A11" s="224" t="s">
        <v>831</v>
      </c>
      <c r="B11" s="206"/>
      <c r="C11" s="206"/>
      <c r="D11" s="206"/>
      <c r="E11" s="206"/>
      <c r="F11" s="206"/>
      <c r="G11" s="206"/>
      <c r="H11" s="207"/>
      <c r="I11" s="206"/>
      <c r="J11" s="207"/>
      <c r="K11" s="206"/>
      <c r="L11" s="206"/>
      <c r="M11" s="206"/>
      <c r="N11" s="206"/>
    </row>
    <row r="12" spans="1:14" ht="15" thickBot="1">
      <c r="A12" s="224" t="s">
        <v>832</v>
      </c>
      <c r="B12" s="206"/>
      <c r="C12" s="206"/>
      <c r="D12" s="206"/>
      <c r="E12" s="206"/>
      <c r="F12" s="206"/>
      <c r="G12" s="206"/>
      <c r="H12" s="207"/>
      <c r="I12" s="206"/>
      <c r="J12" s="207" t="s">
        <v>620</v>
      </c>
      <c r="K12" s="206"/>
      <c r="L12" s="206"/>
      <c r="M12" s="206"/>
      <c r="N12" s="206"/>
    </row>
    <row r="13" spans="1:14">
      <c r="A13" s="226" t="s">
        <v>273</v>
      </c>
      <c r="B13" s="227" t="s">
        <v>274</v>
      </c>
      <c r="C13" s="227" t="s">
        <v>275</v>
      </c>
      <c r="D13" s="227" t="s">
        <v>276</v>
      </c>
      <c r="E13" s="1142" t="s">
        <v>278</v>
      </c>
      <c r="F13" s="1145" t="s">
        <v>279</v>
      </c>
      <c r="G13" s="1146"/>
      <c r="H13" s="1145" t="s">
        <v>280</v>
      </c>
      <c r="I13" s="1146"/>
      <c r="J13" s="1145" t="s">
        <v>281</v>
      </c>
      <c r="K13" s="1146"/>
      <c r="L13" s="1145" t="s">
        <v>282</v>
      </c>
      <c r="M13" s="1146"/>
      <c r="N13" s="228" t="s">
        <v>283</v>
      </c>
    </row>
    <row r="14" spans="1:14">
      <c r="A14" s="229" t="s">
        <v>284</v>
      </c>
      <c r="B14" s="230" t="s">
        <v>285</v>
      </c>
      <c r="C14" s="230" t="s">
        <v>286</v>
      </c>
      <c r="D14" s="230" t="s">
        <v>287</v>
      </c>
      <c r="E14" s="1143"/>
      <c r="F14" s="1147" t="s">
        <v>289</v>
      </c>
      <c r="G14" s="1148"/>
      <c r="H14" s="1147" t="s">
        <v>290</v>
      </c>
      <c r="I14" s="1148"/>
      <c r="J14" s="1147" t="s">
        <v>291</v>
      </c>
      <c r="K14" s="1148"/>
      <c r="L14" s="1147" t="s">
        <v>292</v>
      </c>
      <c r="M14" s="1148"/>
      <c r="N14" s="231" t="s">
        <v>293</v>
      </c>
    </row>
    <row r="15" spans="1:14">
      <c r="A15" s="232"/>
      <c r="B15" s="233"/>
      <c r="C15" s="233"/>
      <c r="D15" s="233"/>
      <c r="E15" s="1144"/>
      <c r="F15" s="233" t="s">
        <v>294</v>
      </c>
      <c r="G15" s="233" t="s">
        <v>295</v>
      </c>
      <c r="H15" s="233" t="s">
        <v>294</v>
      </c>
      <c r="I15" s="233" t="s">
        <v>295</v>
      </c>
      <c r="J15" s="233" t="s">
        <v>294</v>
      </c>
      <c r="K15" s="233" t="s">
        <v>295</v>
      </c>
      <c r="L15" s="233" t="s">
        <v>294</v>
      </c>
      <c r="M15" s="233" t="s">
        <v>295</v>
      </c>
      <c r="N15" s="234"/>
    </row>
    <row r="16" spans="1:14">
      <c r="A16" s="1109" t="s">
        <v>833</v>
      </c>
      <c r="B16" s="222" t="s">
        <v>834</v>
      </c>
      <c r="C16" s="222" t="s">
        <v>835</v>
      </c>
      <c r="D16" s="222">
        <v>2</v>
      </c>
      <c r="E16" s="222" t="s">
        <v>299</v>
      </c>
      <c r="F16" s="222">
        <v>2</v>
      </c>
      <c r="G16" s="222"/>
      <c r="H16" s="222"/>
      <c r="I16" s="222"/>
      <c r="J16" s="222"/>
      <c r="K16" s="222"/>
      <c r="L16" s="222"/>
      <c r="M16" s="222"/>
      <c r="N16" s="184"/>
    </row>
    <row r="17" spans="1:14">
      <c r="A17" s="1110"/>
      <c r="B17" s="222" t="s">
        <v>836</v>
      </c>
      <c r="C17" s="222" t="s">
        <v>837</v>
      </c>
      <c r="D17" s="222">
        <v>2</v>
      </c>
      <c r="E17" s="222" t="s">
        <v>299</v>
      </c>
      <c r="F17" s="222">
        <v>2</v>
      </c>
      <c r="G17" s="222"/>
      <c r="H17" s="222"/>
      <c r="I17" s="222"/>
      <c r="J17" s="222"/>
      <c r="K17" s="222"/>
      <c r="L17" s="222"/>
      <c r="M17" s="222"/>
      <c r="N17" s="184"/>
    </row>
    <row r="18" spans="1:14">
      <c r="A18" s="1110"/>
      <c r="B18" s="222" t="s">
        <v>838</v>
      </c>
      <c r="C18" s="222" t="s">
        <v>839</v>
      </c>
      <c r="D18" s="222">
        <v>2</v>
      </c>
      <c r="E18" s="222" t="s">
        <v>299</v>
      </c>
      <c r="F18" s="222"/>
      <c r="G18" s="222">
        <v>2</v>
      </c>
      <c r="H18" s="222"/>
      <c r="I18" s="222"/>
      <c r="J18" s="222"/>
      <c r="K18" s="222"/>
      <c r="L18" s="222"/>
      <c r="M18" s="222"/>
      <c r="N18" s="184"/>
    </row>
    <row r="19" spans="1:14">
      <c r="A19" s="1111"/>
      <c r="B19" s="222" t="s">
        <v>840</v>
      </c>
      <c r="C19" s="222" t="s">
        <v>841</v>
      </c>
      <c r="D19" s="222">
        <v>2</v>
      </c>
      <c r="E19" s="222" t="s">
        <v>299</v>
      </c>
      <c r="F19" s="222"/>
      <c r="G19" s="222">
        <v>2</v>
      </c>
      <c r="H19" s="222"/>
      <c r="I19" s="222"/>
      <c r="J19" s="222"/>
      <c r="K19" s="222"/>
      <c r="L19" s="222"/>
      <c r="M19" s="222"/>
      <c r="N19" s="184"/>
    </row>
    <row r="20" spans="1:14">
      <c r="A20" s="1103" t="s">
        <v>842</v>
      </c>
      <c r="B20" s="1104"/>
      <c r="C20" s="1105"/>
      <c r="D20" s="222">
        <v>8</v>
      </c>
      <c r="E20" s="222"/>
      <c r="F20" s="222">
        <v>4</v>
      </c>
      <c r="G20" s="222">
        <v>4</v>
      </c>
      <c r="H20" s="222">
        <v>0</v>
      </c>
      <c r="I20" s="222">
        <v>0</v>
      </c>
      <c r="J20" s="222">
        <v>0</v>
      </c>
      <c r="K20" s="222">
        <v>0</v>
      </c>
      <c r="L20" s="222">
        <v>0</v>
      </c>
      <c r="M20" s="222">
        <v>0</v>
      </c>
      <c r="N20" s="223"/>
    </row>
    <row r="21" spans="1:14">
      <c r="A21" s="1109" t="s">
        <v>843</v>
      </c>
      <c r="B21" s="222" t="s">
        <v>844</v>
      </c>
      <c r="C21" s="222" t="s">
        <v>845</v>
      </c>
      <c r="D21" s="222">
        <v>2</v>
      </c>
      <c r="E21" s="222" t="s">
        <v>299</v>
      </c>
      <c r="F21" s="222"/>
      <c r="G21" s="222"/>
      <c r="H21" s="222">
        <v>2</v>
      </c>
      <c r="I21" s="222"/>
      <c r="J21" s="222"/>
      <c r="K21" s="222"/>
      <c r="L21" s="222"/>
      <c r="M21" s="222"/>
      <c r="N21" s="184"/>
    </row>
    <row r="22" spans="1:14">
      <c r="A22" s="1110"/>
      <c r="B22" s="222" t="s">
        <v>846</v>
      </c>
      <c r="C22" s="222" t="s">
        <v>847</v>
      </c>
      <c r="D22" s="222">
        <v>2</v>
      </c>
      <c r="E22" s="222" t="s">
        <v>299</v>
      </c>
      <c r="F22" s="222"/>
      <c r="G22" s="222"/>
      <c r="H22" s="222">
        <v>2</v>
      </c>
      <c r="I22" s="222"/>
      <c r="J22" s="222"/>
      <c r="K22" s="222"/>
      <c r="L22" s="222"/>
      <c r="M22" s="222"/>
      <c r="N22" s="184"/>
    </row>
    <row r="23" spans="1:14">
      <c r="A23" s="1110"/>
      <c r="B23" s="222" t="s">
        <v>848</v>
      </c>
      <c r="C23" s="222" t="s">
        <v>849</v>
      </c>
      <c r="D23" s="222">
        <v>2</v>
      </c>
      <c r="E23" s="222" t="s">
        <v>299</v>
      </c>
      <c r="F23" s="222"/>
      <c r="G23" s="222"/>
      <c r="H23" s="222">
        <v>2</v>
      </c>
      <c r="I23" s="222"/>
      <c r="J23" s="222"/>
      <c r="K23" s="222"/>
      <c r="L23" s="222"/>
      <c r="M23" s="222"/>
      <c r="N23" s="184"/>
    </row>
    <row r="24" spans="1:14">
      <c r="A24" s="1110"/>
      <c r="B24" s="222" t="s">
        <v>850</v>
      </c>
      <c r="C24" s="222" t="s">
        <v>851</v>
      </c>
      <c r="D24" s="222">
        <v>2</v>
      </c>
      <c r="E24" s="222" t="s">
        <v>299</v>
      </c>
      <c r="F24" s="222"/>
      <c r="G24" s="222"/>
      <c r="H24" s="222">
        <v>2</v>
      </c>
      <c r="I24" s="222"/>
      <c r="J24" s="222"/>
      <c r="K24" s="222"/>
      <c r="L24" s="222"/>
      <c r="M24" s="222"/>
      <c r="N24" s="184"/>
    </row>
    <row r="25" spans="1:14">
      <c r="A25" s="1110"/>
      <c r="B25" s="222" t="s">
        <v>852</v>
      </c>
      <c r="C25" s="222" t="s">
        <v>853</v>
      </c>
      <c r="D25" s="222">
        <v>2</v>
      </c>
      <c r="E25" s="222" t="s">
        <v>299</v>
      </c>
      <c r="F25" s="222"/>
      <c r="G25" s="222"/>
      <c r="H25" s="222">
        <v>2</v>
      </c>
      <c r="I25" s="222"/>
      <c r="J25" s="222"/>
      <c r="K25" s="222"/>
      <c r="L25" s="222"/>
      <c r="M25" s="222"/>
      <c r="N25" s="184"/>
    </row>
    <row r="26" spans="1:14">
      <c r="A26" s="1111"/>
      <c r="B26" s="222" t="s">
        <v>854</v>
      </c>
      <c r="C26" s="222" t="s">
        <v>855</v>
      </c>
      <c r="D26" s="222">
        <v>2</v>
      </c>
      <c r="E26" s="222" t="s">
        <v>299</v>
      </c>
      <c r="F26" s="222"/>
      <c r="G26" s="222"/>
      <c r="H26" s="222">
        <v>2</v>
      </c>
      <c r="I26" s="222"/>
      <c r="J26" s="222"/>
      <c r="K26" s="222"/>
      <c r="L26" s="222"/>
      <c r="M26" s="222"/>
      <c r="N26" s="184"/>
    </row>
    <row r="27" spans="1:14">
      <c r="A27" s="1103" t="s">
        <v>856</v>
      </c>
      <c r="B27" s="1104"/>
      <c r="C27" s="1105"/>
      <c r="D27" s="222">
        <v>12</v>
      </c>
      <c r="E27" s="222"/>
      <c r="F27" s="222">
        <v>0</v>
      </c>
      <c r="G27" s="222">
        <v>0</v>
      </c>
      <c r="H27" s="222">
        <v>12</v>
      </c>
      <c r="I27" s="222">
        <v>0</v>
      </c>
      <c r="J27" s="222">
        <v>0</v>
      </c>
      <c r="K27" s="222">
        <v>0</v>
      </c>
      <c r="L27" s="222">
        <v>0</v>
      </c>
      <c r="M27" s="222">
        <v>0</v>
      </c>
      <c r="N27" s="223"/>
    </row>
    <row r="28" spans="1:14">
      <c r="A28" s="1109" t="s">
        <v>857</v>
      </c>
      <c r="B28" s="222" t="s">
        <v>858</v>
      </c>
      <c r="C28" s="222" t="s">
        <v>859</v>
      </c>
      <c r="D28" s="222">
        <v>2</v>
      </c>
      <c r="E28" s="222" t="s">
        <v>299</v>
      </c>
      <c r="F28" s="222">
        <v>2</v>
      </c>
      <c r="G28" s="222"/>
      <c r="H28" s="222"/>
      <c r="I28" s="222"/>
      <c r="J28" s="222"/>
      <c r="K28" s="222"/>
      <c r="L28" s="222"/>
      <c r="M28" s="222"/>
      <c r="N28" s="184"/>
    </row>
    <row r="29" spans="1:14">
      <c r="A29" s="1111"/>
      <c r="B29" s="222" t="s">
        <v>860</v>
      </c>
      <c r="C29" s="222" t="s">
        <v>861</v>
      </c>
      <c r="D29" s="222">
        <v>2</v>
      </c>
      <c r="E29" s="222" t="s">
        <v>299</v>
      </c>
      <c r="F29" s="222"/>
      <c r="G29" s="222">
        <v>2</v>
      </c>
      <c r="H29" s="222"/>
      <c r="I29" s="222"/>
      <c r="J29" s="222"/>
      <c r="K29" s="222"/>
      <c r="L29" s="222"/>
      <c r="M29" s="222"/>
      <c r="N29" s="184"/>
    </row>
    <row r="30" spans="1:14">
      <c r="A30" s="1103" t="s">
        <v>862</v>
      </c>
      <c r="B30" s="1104"/>
      <c r="C30" s="1105"/>
      <c r="D30" s="222">
        <v>4</v>
      </c>
      <c r="E30" s="222"/>
      <c r="F30" s="222">
        <v>2</v>
      </c>
      <c r="G30" s="222">
        <v>2</v>
      </c>
      <c r="H30" s="222">
        <v>0</v>
      </c>
      <c r="I30" s="222">
        <v>0</v>
      </c>
      <c r="J30" s="222">
        <v>0</v>
      </c>
      <c r="K30" s="222">
        <v>0</v>
      </c>
      <c r="L30" s="222">
        <v>0</v>
      </c>
      <c r="M30" s="222">
        <v>0</v>
      </c>
      <c r="N30" s="223"/>
    </row>
    <row r="31" spans="1:14">
      <c r="A31" s="1109" t="s">
        <v>863</v>
      </c>
      <c r="B31" s="222" t="s">
        <v>864</v>
      </c>
      <c r="C31" s="222" t="s">
        <v>865</v>
      </c>
      <c r="D31" s="222">
        <v>2</v>
      </c>
      <c r="E31" s="222" t="s">
        <v>299</v>
      </c>
      <c r="F31" s="222"/>
      <c r="G31" s="222"/>
      <c r="H31" s="222">
        <v>2</v>
      </c>
      <c r="I31" s="222"/>
      <c r="J31" s="222"/>
      <c r="K31" s="222"/>
      <c r="L31" s="222"/>
      <c r="M31" s="222"/>
      <c r="N31" s="184"/>
    </row>
    <row r="32" spans="1:14">
      <c r="A32" s="1110"/>
      <c r="B32" s="222" t="s">
        <v>866</v>
      </c>
      <c r="C32" s="222" t="s">
        <v>867</v>
      </c>
      <c r="D32" s="222">
        <v>2</v>
      </c>
      <c r="E32" s="222" t="s">
        <v>299</v>
      </c>
      <c r="F32" s="222"/>
      <c r="G32" s="222"/>
      <c r="H32" s="222">
        <v>2</v>
      </c>
      <c r="I32" s="222"/>
      <c r="J32" s="222"/>
      <c r="K32" s="222"/>
      <c r="L32" s="222"/>
      <c r="M32" s="222"/>
      <c r="N32" s="184"/>
    </row>
    <row r="33" spans="1:14">
      <c r="A33" s="1110"/>
      <c r="B33" s="222" t="s">
        <v>868</v>
      </c>
      <c r="C33" s="222" t="s">
        <v>869</v>
      </c>
      <c r="D33" s="222">
        <v>2</v>
      </c>
      <c r="E33" s="222" t="s">
        <v>299</v>
      </c>
      <c r="F33" s="222"/>
      <c r="G33" s="222"/>
      <c r="H33" s="222">
        <v>2</v>
      </c>
      <c r="I33" s="222"/>
      <c r="J33" s="222"/>
      <c r="K33" s="222"/>
      <c r="L33" s="222"/>
      <c r="M33" s="222"/>
      <c r="N33" s="184"/>
    </row>
    <row r="34" spans="1:14">
      <c r="A34" s="1110"/>
      <c r="B34" s="222" t="s">
        <v>870</v>
      </c>
      <c r="C34" s="222" t="s">
        <v>871</v>
      </c>
      <c r="D34" s="222">
        <v>2</v>
      </c>
      <c r="E34" s="222" t="s">
        <v>299</v>
      </c>
      <c r="F34" s="222"/>
      <c r="G34" s="222"/>
      <c r="H34" s="222">
        <v>2</v>
      </c>
      <c r="I34" s="222"/>
      <c r="J34" s="222"/>
      <c r="K34" s="222"/>
      <c r="L34" s="222"/>
      <c r="M34" s="222"/>
      <c r="N34" s="184"/>
    </row>
    <row r="35" spans="1:14">
      <c r="A35" s="1110"/>
      <c r="B35" s="222" t="s">
        <v>872</v>
      </c>
      <c r="C35" s="222" t="s">
        <v>873</v>
      </c>
      <c r="D35" s="222">
        <v>2</v>
      </c>
      <c r="E35" s="222" t="s">
        <v>299</v>
      </c>
      <c r="F35" s="222"/>
      <c r="G35" s="222"/>
      <c r="H35" s="222">
        <v>2</v>
      </c>
      <c r="I35" s="222"/>
      <c r="J35" s="222"/>
      <c r="K35" s="222"/>
      <c r="L35" s="222"/>
      <c r="M35" s="222"/>
      <c r="N35" s="184"/>
    </row>
    <row r="36" spans="1:14">
      <c r="A36" s="1110"/>
      <c r="B36" s="222" t="s">
        <v>874</v>
      </c>
      <c r="C36" s="222" t="s">
        <v>875</v>
      </c>
      <c r="D36" s="222">
        <v>2</v>
      </c>
      <c r="E36" s="222" t="s">
        <v>299</v>
      </c>
      <c r="F36" s="222"/>
      <c r="G36" s="222"/>
      <c r="H36" s="222">
        <v>2</v>
      </c>
      <c r="I36" s="222"/>
      <c r="J36" s="222"/>
      <c r="K36" s="222"/>
      <c r="L36" s="222"/>
      <c r="M36" s="222"/>
      <c r="N36" s="184"/>
    </row>
    <row r="37" spans="1:14">
      <c r="A37" s="1110"/>
      <c r="B37" s="222" t="s">
        <v>876</v>
      </c>
      <c r="C37" s="222" t="s">
        <v>877</v>
      </c>
      <c r="D37" s="222">
        <v>2</v>
      </c>
      <c r="E37" s="222" t="s">
        <v>299</v>
      </c>
      <c r="F37" s="222"/>
      <c r="G37" s="222"/>
      <c r="H37" s="222">
        <v>2</v>
      </c>
      <c r="I37" s="222"/>
      <c r="J37" s="222"/>
      <c r="K37" s="222"/>
      <c r="L37" s="222"/>
      <c r="M37" s="222"/>
      <c r="N37" s="184"/>
    </row>
    <row r="38" spans="1:14">
      <c r="A38" s="1110"/>
      <c r="B38" s="222" t="s">
        <v>878</v>
      </c>
      <c r="C38" s="222" t="s">
        <v>879</v>
      </c>
      <c r="D38" s="222">
        <v>2</v>
      </c>
      <c r="E38" s="222" t="s">
        <v>299</v>
      </c>
      <c r="F38" s="222"/>
      <c r="G38" s="222"/>
      <c r="H38" s="222">
        <v>2</v>
      </c>
      <c r="I38" s="222"/>
      <c r="J38" s="222"/>
      <c r="K38" s="222"/>
      <c r="L38" s="222"/>
      <c r="M38" s="222"/>
      <c r="N38" s="184"/>
    </row>
    <row r="39" spans="1:14" ht="27">
      <c r="A39" s="1110"/>
      <c r="B39" s="222" t="s">
        <v>880</v>
      </c>
      <c r="C39" s="222" t="s">
        <v>881</v>
      </c>
      <c r="D39" s="222">
        <v>2</v>
      </c>
      <c r="E39" s="222" t="s">
        <v>299</v>
      </c>
      <c r="F39" s="222"/>
      <c r="G39" s="222"/>
      <c r="H39" s="222">
        <v>2</v>
      </c>
      <c r="I39" s="222"/>
      <c r="J39" s="222"/>
      <c r="K39" s="222"/>
      <c r="L39" s="222"/>
      <c r="M39" s="222"/>
      <c r="N39" s="184" t="s">
        <v>882</v>
      </c>
    </row>
    <row r="40" spans="1:14">
      <c r="A40" s="1110"/>
      <c r="B40" s="222" t="s">
        <v>883</v>
      </c>
      <c r="C40" s="222" t="s">
        <v>884</v>
      </c>
      <c r="D40" s="222">
        <v>2</v>
      </c>
      <c r="E40" s="222" t="s">
        <v>299</v>
      </c>
      <c r="F40" s="222"/>
      <c r="G40" s="222"/>
      <c r="H40" s="222">
        <v>2</v>
      </c>
      <c r="I40" s="222"/>
      <c r="J40" s="222"/>
      <c r="K40" s="222"/>
      <c r="L40" s="222"/>
      <c r="M40" s="222"/>
      <c r="N40" s="184"/>
    </row>
    <row r="41" spans="1:14">
      <c r="A41" s="1110"/>
      <c r="B41" s="222" t="s">
        <v>885</v>
      </c>
      <c r="C41" s="222" t="s">
        <v>886</v>
      </c>
      <c r="D41" s="222">
        <v>2</v>
      </c>
      <c r="E41" s="222" t="s">
        <v>299</v>
      </c>
      <c r="F41" s="222"/>
      <c r="G41" s="222"/>
      <c r="H41" s="222">
        <v>2</v>
      </c>
      <c r="I41" s="222"/>
      <c r="J41" s="222"/>
      <c r="K41" s="222"/>
      <c r="L41" s="222"/>
      <c r="M41" s="222"/>
      <c r="N41" s="184"/>
    </row>
    <row r="42" spans="1:14">
      <c r="A42" s="1111"/>
      <c r="B42" s="222" t="s">
        <v>887</v>
      </c>
      <c r="C42" s="222" t="s">
        <v>888</v>
      </c>
      <c r="D42" s="222">
        <v>2</v>
      </c>
      <c r="E42" s="222" t="s">
        <v>299</v>
      </c>
      <c r="F42" s="222"/>
      <c r="G42" s="222"/>
      <c r="H42" s="222">
        <v>2</v>
      </c>
      <c r="I42" s="222"/>
      <c r="J42" s="222"/>
      <c r="K42" s="222"/>
      <c r="L42" s="222"/>
      <c r="M42" s="222"/>
      <c r="N42" s="184"/>
    </row>
    <row r="43" spans="1:14">
      <c r="A43" s="1103" t="s">
        <v>889</v>
      </c>
      <c r="B43" s="1104"/>
      <c r="C43" s="1105"/>
      <c r="D43" s="222">
        <v>24</v>
      </c>
      <c r="E43" s="222"/>
      <c r="F43" s="222">
        <v>0</v>
      </c>
      <c r="G43" s="222">
        <v>0</v>
      </c>
      <c r="H43" s="222">
        <v>24</v>
      </c>
      <c r="I43" s="222">
        <v>0</v>
      </c>
      <c r="J43" s="222">
        <v>0</v>
      </c>
      <c r="K43" s="222">
        <v>0</v>
      </c>
      <c r="L43" s="222">
        <v>0</v>
      </c>
      <c r="M43" s="222">
        <v>0</v>
      </c>
      <c r="N43" s="223"/>
    </row>
    <row r="44" spans="1:14" ht="54">
      <c r="A44" s="1109" t="s">
        <v>890</v>
      </c>
      <c r="B44" s="222" t="s">
        <v>891</v>
      </c>
      <c r="C44" s="222" t="s">
        <v>892</v>
      </c>
      <c r="D44" s="222">
        <v>2</v>
      </c>
      <c r="E44" s="222" t="s">
        <v>299</v>
      </c>
      <c r="F44" s="222"/>
      <c r="G44" s="222"/>
      <c r="H44" s="222">
        <v>2</v>
      </c>
      <c r="I44" s="222"/>
      <c r="J44" s="222"/>
      <c r="K44" s="222"/>
      <c r="L44" s="222"/>
      <c r="M44" s="222"/>
      <c r="N44" s="184" t="s">
        <v>893</v>
      </c>
    </row>
    <row r="45" spans="1:14">
      <c r="A45" s="1110"/>
      <c r="B45" s="222" t="s">
        <v>894</v>
      </c>
      <c r="C45" s="222" t="s">
        <v>895</v>
      </c>
      <c r="D45" s="222">
        <v>2</v>
      </c>
      <c r="E45" s="222" t="s">
        <v>299</v>
      </c>
      <c r="F45" s="222"/>
      <c r="G45" s="222"/>
      <c r="H45" s="222">
        <v>2</v>
      </c>
      <c r="I45" s="222"/>
      <c r="J45" s="222"/>
      <c r="K45" s="222"/>
      <c r="L45" s="222"/>
      <c r="M45" s="222"/>
      <c r="N45" s="184"/>
    </row>
    <row r="46" spans="1:14">
      <c r="A46" s="1110"/>
      <c r="B46" s="222" t="s">
        <v>896</v>
      </c>
      <c r="C46" s="222" t="s">
        <v>897</v>
      </c>
      <c r="D46" s="222">
        <v>2</v>
      </c>
      <c r="E46" s="222" t="s">
        <v>299</v>
      </c>
      <c r="F46" s="222"/>
      <c r="G46" s="222"/>
      <c r="H46" s="222">
        <v>2</v>
      </c>
      <c r="I46" s="222"/>
      <c r="J46" s="222"/>
      <c r="K46" s="222"/>
      <c r="L46" s="222"/>
      <c r="M46" s="222"/>
      <c r="N46" s="184"/>
    </row>
    <row r="47" spans="1:14">
      <c r="A47" s="1110"/>
      <c r="B47" s="222" t="s">
        <v>898</v>
      </c>
      <c r="C47" s="222" t="s">
        <v>899</v>
      </c>
      <c r="D47" s="222">
        <v>2</v>
      </c>
      <c r="E47" s="222" t="s">
        <v>299</v>
      </c>
      <c r="F47" s="222"/>
      <c r="G47" s="222"/>
      <c r="H47" s="222">
        <v>2</v>
      </c>
      <c r="I47" s="222"/>
      <c r="J47" s="222"/>
      <c r="K47" s="222"/>
      <c r="L47" s="222"/>
      <c r="M47" s="222"/>
      <c r="N47" s="184"/>
    </row>
    <row r="48" spans="1:14">
      <c r="A48" s="1110"/>
      <c r="B48" s="222" t="s">
        <v>900</v>
      </c>
      <c r="C48" s="222" t="s">
        <v>901</v>
      </c>
      <c r="D48" s="222">
        <v>2</v>
      </c>
      <c r="E48" s="222" t="s">
        <v>299</v>
      </c>
      <c r="F48" s="222"/>
      <c r="G48" s="222"/>
      <c r="H48" s="222">
        <v>2</v>
      </c>
      <c r="I48" s="222"/>
      <c r="J48" s="222"/>
      <c r="K48" s="222"/>
      <c r="L48" s="222"/>
      <c r="M48" s="222"/>
      <c r="N48" s="184"/>
    </row>
    <row r="49" spans="1:14">
      <c r="A49" s="1110"/>
      <c r="B49" s="222" t="s">
        <v>902</v>
      </c>
      <c r="C49" s="222" t="s">
        <v>903</v>
      </c>
      <c r="D49" s="222">
        <v>2</v>
      </c>
      <c r="E49" s="222" t="s">
        <v>299</v>
      </c>
      <c r="F49" s="222"/>
      <c r="G49" s="222"/>
      <c r="H49" s="222">
        <v>2</v>
      </c>
      <c r="I49" s="222"/>
      <c r="J49" s="222"/>
      <c r="K49" s="222"/>
      <c r="L49" s="222"/>
      <c r="M49" s="222"/>
      <c r="N49" s="184"/>
    </row>
    <row r="50" spans="1:14">
      <c r="A50" s="1110"/>
      <c r="B50" s="222" t="s">
        <v>904</v>
      </c>
      <c r="C50" s="222" t="s">
        <v>905</v>
      </c>
      <c r="D50" s="222">
        <v>2</v>
      </c>
      <c r="E50" s="222" t="s">
        <v>299</v>
      </c>
      <c r="F50" s="222"/>
      <c r="G50" s="222"/>
      <c r="H50" s="222">
        <v>2</v>
      </c>
      <c r="I50" s="222"/>
      <c r="J50" s="222"/>
      <c r="K50" s="222"/>
      <c r="L50" s="222"/>
      <c r="M50" s="222"/>
      <c r="N50" s="184"/>
    </row>
    <row r="51" spans="1:14">
      <c r="A51" s="1110"/>
      <c r="B51" s="222" t="s">
        <v>906</v>
      </c>
      <c r="C51" s="222" t="s">
        <v>907</v>
      </c>
      <c r="D51" s="222">
        <v>2</v>
      </c>
      <c r="E51" s="222" t="s">
        <v>299</v>
      </c>
      <c r="F51" s="222"/>
      <c r="G51" s="222"/>
      <c r="H51" s="222">
        <v>2</v>
      </c>
      <c r="I51" s="222"/>
      <c r="J51" s="222"/>
      <c r="K51" s="222"/>
      <c r="L51" s="222"/>
      <c r="M51" s="222"/>
      <c r="N51" s="184"/>
    </row>
    <row r="52" spans="1:14">
      <c r="A52" s="1110"/>
      <c r="B52" s="222" t="s">
        <v>908</v>
      </c>
      <c r="C52" s="222" t="s">
        <v>909</v>
      </c>
      <c r="D52" s="222">
        <v>2</v>
      </c>
      <c r="E52" s="222" t="s">
        <v>299</v>
      </c>
      <c r="F52" s="222"/>
      <c r="G52" s="222"/>
      <c r="H52" s="222">
        <v>2</v>
      </c>
      <c r="I52" s="222"/>
      <c r="J52" s="222"/>
      <c r="K52" s="222"/>
      <c r="L52" s="222"/>
      <c r="M52" s="222"/>
      <c r="N52" s="184"/>
    </row>
    <row r="53" spans="1:14" ht="54">
      <c r="A53" s="1110"/>
      <c r="B53" s="222" t="s">
        <v>910</v>
      </c>
      <c r="C53" s="222" t="s">
        <v>911</v>
      </c>
      <c r="D53" s="222">
        <v>2</v>
      </c>
      <c r="E53" s="222" t="s">
        <v>299</v>
      </c>
      <c r="F53" s="222"/>
      <c r="G53" s="222"/>
      <c r="H53" s="222">
        <v>2</v>
      </c>
      <c r="I53" s="222"/>
      <c r="J53" s="222"/>
      <c r="K53" s="222"/>
      <c r="L53" s="222"/>
      <c r="M53" s="222"/>
      <c r="N53" s="184" t="s">
        <v>893</v>
      </c>
    </row>
    <row r="54" spans="1:14" ht="40.5">
      <c r="A54" s="1110"/>
      <c r="B54" s="222" t="s">
        <v>912</v>
      </c>
      <c r="C54" s="222" t="s">
        <v>913</v>
      </c>
      <c r="D54" s="222">
        <v>2</v>
      </c>
      <c r="E54" s="222" t="s">
        <v>299</v>
      </c>
      <c r="F54" s="222"/>
      <c r="G54" s="222"/>
      <c r="H54" s="222">
        <v>2</v>
      </c>
      <c r="I54" s="222"/>
      <c r="J54" s="222"/>
      <c r="K54" s="222"/>
      <c r="L54" s="222"/>
      <c r="M54" s="222"/>
      <c r="N54" s="184" t="s">
        <v>914</v>
      </c>
    </row>
    <row r="55" spans="1:14">
      <c r="A55" s="1110"/>
      <c r="B55" s="222" t="s">
        <v>915</v>
      </c>
      <c r="C55" s="222" t="s">
        <v>916</v>
      </c>
      <c r="D55" s="222">
        <v>2</v>
      </c>
      <c r="E55" s="222" t="s">
        <v>299</v>
      </c>
      <c r="F55" s="222"/>
      <c r="G55" s="222"/>
      <c r="H55" s="222">
        <v>2</v>
      </c>
      <c r="I55" s="222"/>
      <c r="J55" s="222"/>
      <c r="K55" s="222"/>
      <c r="L55" s="222"/>
      <c r="M55" s="222"/>
      <c r="N55" s="184"/>
    </row>
    <row r="56" spans="1:14" ht="40.5">
      <c r="A56" s="1110"/>
      <c r="B56" s="222" t="s">
        <v>917</v>
      </c>
      <c r="C56" s="222" t="s">
        <v>918</v>
      </c>
      <c r="D56" s="222">
        <v>2</v>
      </c>
      <c r="E56" s="222" t="s">
        <v>299</v>
      </c>
      <c r="F56" s="222"/>
      <c r="G56" s="222"/>
      <c r="H56" s="222">
        <v>2</v>
      </c>
      <c r="I56" s="222"/>
      <c r="J56" s="222"/>
      <c r="K56" s="222"/>
      <c r="L56" s="222"/>
      <c r="M56" s="222"/>
      <c r="N56" s="184" t="s">
        <v>914</v>
      </c>
    </row>
    <row r="57" spans="1:14">
      <c r="A57" s="1111"/>
      <c r="B57" s="222" t="s">
        <v>919</v>
      </c>
      <c r="C57" s="222" t="s">
        <v>920</v>
      </c>
      <c r="D57" s="222">
        <v>3</v>
      </c>
      <c r="E57" s="222" t="s">
        <v>299</v>
      </c>
      <c r="F57" s="222"/>
      <c r="G57" s="222"/>
      <c r="H57" s="222">
        <v>3</v>
      </c>
      <c r="I57" s="222"/>
      <c r="J57" s="222"/>
      <c r="K57" s="222"/>
      <c r="L57" s="222"/>
      <c r="M57" s="222"/>
      <c r="N57" s="184" t="s">
        <v>921</v>
      </c>
    </row>
    <row r="58" spans="1:14">
      <c r="A58" s="1103" t="s">
        <v>922</v>
      </c>
      <c r="B58" s="1104"/>
      <c r="C58" s="1105"/>
      <c r="D58" s="222">
        <v>29</v>
      </c>
      <c r="E58" s="222"/>
      <c r="F58" s="222">
        <v>0</v>
      </c>
      <c r="G58" s="222">
        <v>0</v>
      </c>
      <c r="H58" s="222">
        <v>29</v>
      </c>
      <c r="I58" s="222">
        <v>0</v>
      </c>
      <c r="J58" s="222">
        <v>0</v>
      </c>
      <c r="K58" s="222">
        <v>0</v>
      </c>
      <c r="L58" s="222">
        <v>0</v>
      </c>
      <c r="M58" s="222">
        <v>0</v>
      </c>
      <c r="N58" s="223"/>
    </row>
    <row r="59" spans="1:14">
      <c r="A59" s="1109" t="s">
        <v>923</v>
      </c>
      <c r="B59" s="222" t="s">
        <v>924</v>
      </c>
      <c r="C59" s="222" t="s">
        <v>925</v>
      </c>
      <c r="D59" s="222">
        <v>2</v>
      </c>
      <c r="E59" s="222" t="s">
        <v>299</v>
      </c>
      <c r="F59" s="222"/>
      <c r="G59" s="222"/>
      <c r="H59" s="222">
        <v>2</v>
      </c>
      <c r="I59" s="222"/>
      <c r="J59" s="222"/>
      <c r="K59" s="222"/>
      <c r="L59" s="222"/>
      <c r="M59" s="222"/>
      <c r="N59" s="184"/>
    </row>
    <row r="60" spans="1:14">
      <c r="A60" s="1110"/>
      <c r="B60" s="222" t="s">
        <v>926</v>
      </c>
      <c r="C60" s="222" t="s">
        <v>927</v>
      </c>
      <c r="D60" s="222">
        <v>2</v>
      </c>
      <c r="E60" s="222" t="s">
        <v>299</v>
      </c>
      <c r="F60" s="222"/>
      <c r="G60" s="222"/>
      <c r="H60" s="222">
        <v>2</v>
      </c>
      <c r="I60" s="222"/>
      <c r="J60" s="222"/>
      <c r="K60" s="222"/>
      <c r="L60" s="222"/>
      <c r="M60" s="222"/>
      <c r="N60" s="184"/>
    </row>
    <row r="61" spans="1:14">
      <c r="A61" s="1110"/>
      <c r="B61" s="222" t="s">
        <v>928</v>
      </c>
      <c r="C61" s="222" t="s">
        <v>929</v>
      </c>
      <c r="D61" s="222">
        <v>2</v>
      </c>
      <c r="E61" s="222" t="s">
        <v>299</v>
      </c>
      <c r="F61" s="222"/>
      <c r="G61" s="222"/>
      <c r="H61" s="222">
        <v>2</v>
      </c>
      <c r="I61" s="222"/>
      <c r="J61" s="222"/>
      <c r="K61" s="222"/>
      <c r="L61" s="222"/>
      <c r="M61" s="222"/>
      <c r="N61" s="184"/>
    </row>
    <row r="62" spans="1:14">
      <c r="A62" s="1110"/>
      <c r="B62" s="222" t="s">
        <v>930</v>
      </c>
      <c r="C62" s="222" t="s">
        <v>931</v>
      </c>
      <c r="D62" s="222">
        <v>2</v>
      </c>
      <c r="E62" s="222" t="s">
        <v>299</v>
      </c>
      <c r="F62" s="222"/>
      <c r="G62" s="222"/>
      <c r="H62" s="222">
        <v>2</v>
      </c>
      <c r="I62" s="222"/>
      <c r="J62" s="222"/>
      <c r="K62" s="222"/>
      <c r="L62" s="222"/>
      <c r="M62" s="222"/>
      <c r="N62" s="184"/>
    </row>
    <row r="63" spans="1:14">
      <c r="A63" s="1110"/>
      <c r="B63" s="222" t="s">
        <v>932</v>
      </c>
      <c r="C63" s="222" t="s">
        <v>933</v>
      </c>
      <c r="D63" s="222">
        <v>2</v>
      </c>
      <c r="E63" s="222" t="s">
        <v>299</v>
      </c>
      <c r="F63" s="222"/>
      <c r="G63" s="222"/>
      <c r="H63" s="222">
        <v>2</v>
      </c>
      <c r="I63" s="222"/>
      <c r="J63" s="222"/>
      <c r="K63" s="222"/>
      <c r="L63" s="222"/>
      <c r="M63" s="222"/>
      <c r="N63" s="184"/>
    </row>
    <row r="64" spans="1:14">
      <c r="A64" s="1110"/>
      <c r="B64" s="222" t="s">
        <v>934</v>
      </c>
      <c r="C64" s="222" t="s">
        <v>935</v>
      </c>
      <c r="D64" s="222">
        <v>2</v>
      </c>
      <c r="E64" s="222" t="s">
        <v>299</v>
      </c>
      <c r="F64" s="222"/>
      <c r="G64" s="222"/>
      <c r="H64" s="222">
        <v>2</v>
      </c>
      <c r="I64" s="222"/>
      <c r="J64" s="222"/>
      <c r="K64" s="222"/>
      <c r="L64" s="222"/>
      <c r="M64" s="222"/>
      <c r="N64" s="184"/>
    </row>
    <row r="65" spans="1:14">
      <c r="A65" s="1110"/>
      <c r="B65" s="222" t="s">
        <v>936</v>
      </c>
      <c r="C65" s="222" t="s">
        <v>937</v>
      </c>
      <c r="D65" s="222">
        <v>2</v>
      </c>
      <c r="E65" s="222" t="s">
        <v>299</v>
      </c>
      <c r="F65" s="222"/>
      <c r="G65" s="222"/>
      <c r="H65" s="222">
        <v>2</v>
      </c>
      <c r="I65" s="222"/>
      <c r="J65" s="222"/>
      <c r="K65" s="222"/>
      <c r="L65" s="222"/>
      <c r="M65" s="222"/>
      <c r="N65" s="184"/>
    </row>
    <row r="66" spans="1:14">
      <c r="A66" s="1110"/>
      <c r="B66" s="222" t="s">
        <v>938</v>
      </c>
      <c r="C66" s="222" t="s">
        <v>939</v>
      </c>
      <c r="D66" s="222">
        <v>2</v>
      </c>
      <c r="E66" s="222" t="s">
        <v>299</v>
      </c>
      <c r="F66" s="222"/>
      <c r="G66" s="222"/>
      <c r="H66" s="222">
        <v>2</v>
      </c>
      <c r="I66" s="222"/>
      <c r="J66" s="222"/>
      <c r="K66" s="222"/>
      <c r="L66" s="222"/>
      <c r="M66" s="222"/>
      <c r="N66" s="184"/>
    </row>
    <row r="67" spans="1:14" ht="40.5">
      <c r="A67" s="1110"/>
      <c r="B67" s="222" t="s">
        <v>940</v>
      </c>
      <c r="C67" s="222" t="s">
        <v>941</v>
      </c>
      <c r="D67" s="222">
        <v>2</v>
      </c>
      <c r="E67" s="222" t="s">
        <v>299</v>
      </c>
      <c r="F67" s="222"/>
      <c r="G67" s="222"/>
      <c r="H67" s="222">
        <v>2</v>
      </c>
      <c r="I67" s="222"/>
      <c r="J67" s="222"/>
      <c r="K67" s="222"/>
      <c r="L67" s="222"/>
      <c r="M67" s="222"/>
      <c r="N67" s="184" t="s">
        <v>942</v>
      </c>
    </row>
    <row r="68" spans="1:14" ht="40.5">
      <c r="A68" s="1110"/>
      <c r="B68" s="222" t="s">
        <v>943</v>
      </c>
      <c r="C68" s="222" t="s">
        <v>944</v>
      </c>
      <c r="D68" s="222">
        <v>2</v>
      </c>
      <c r="E68" s="222" t="s">
        <v>299</v>
      </c>
      <c r="F68" s="222"/>
      <c r="G68" s="222"/>
      <c r="H68" s="222">
        <v>2</v>
      </c>
      <c r="I68" s="222"/>
      <c r="J68" s="222"/>
      <c r="K68" s="222"/>
      <c r="L68" s="222"/>
      <c r="M68" s="222"/>
      <c r="N68" s="184" t="s">
        <v>942</v>
      </c>
    </row>
    <row r="69" spans="1:14">
      <c r="A69" s="1111"/>
      <c r="B69" s="222" t="s">
        <v>945</v>
      </c>
      <c r="C69" s="222" t="s">
        <v>946</v>
      </c>
      <c r="D69" s="222">
        <v>2</v>
      </c>
      <c r="E69" s="222" t="s">
        <v>299</v>
      </c>
      <c r="F69" s="222"/>
      <c r="G69" s="222"/>
      <c r="H69" s="222">
        <v>2</v>
      </c>
      <c r="I69" s="222"/>
      <c r="J69" s="222"/>
      <c r="K69" s="222"/>
      <c r="L69" s="222"/>
      <c r="M69" s="222"/>
      <c r="N69" s="184"/>
    </row>
    <row r="70" spans="1:14">
      <c r="A70" s="1103" t="s">
        <v>947</v>
      </c>
      <c r="B70" s="1104"/>
      <c r="C70" s="1105"/>
      <c r="D70" s="222">
        <v>22</v>
      </c>
      <c r="E70" s="222"/>
      <c r="F70" s="222">
        <v>0</v>
      </c>
      <c r="G70" s="222">
        <v>0</v>
      </c>
      <c r="H70" s="222">
        <v>22</v>
      </c>
      <c r="I70" s="222">
        <v>0</v>
      </c>
      <c r="J70" s="222">
        <v>0</v>
      </c>
      <c r="K70" s="222">
        <v>0</v>
      </c>
      <c r="L70" s="222">
        <v>0</v>
      </c>
      <c r="M70" s="222">
        <v>0</v>
      </c>
      <c r="N70" s="223"/>
    </row>
    <row r="71" spans="1:14">
      <c r="A71" s="1136"/>
      <c r="B71" s="235" t="s">
        <v>948</v>
      </c>
      <c r="C71" s="235" t="s">
        <v>710</v>
      </c>
      <c r="D71" s="235">
        <v>2</v>
      </c>
      <c r="E71" s="235" t="s">
        <v>299</v>
      </c>
      <c r="F71" s="235">
        <v>2</v>
      </c>
      <c r="G71" s="235"/>
      <c r="H71" s="235"/>
      <c r="I71" s="235"/>
      <c r="J71" s="235"/>
      <c r="K71" s="235"/>
      <c r="L71" s="235"/>
      <c r="M71" s="235"/>
      <c r="N71" s="208"/>
    </row>
    <row r="72" spans="1:14">
      <c r="A72" s="1136"/>
      <c r="B72" s="235" t="s">
        <v>949</v>
      </c>
      <c r="C72" s="235" t="s">
        <v>336</v>
      </c>
      <c r="D72" s="235">
        <v>1</v>
      </c>
      <c r="E72" s="235" t="s">
        <v>299</v>
      </c>
      <c r="F72" s="235">
        <v>1</v>
      </c>
      <c r="G72" s="235"/>
      <c r="H72" s="235"/>
      <c r="I72" s="235"/>
      <c r="J72" s="235"/>
      <c r="K72" s="235"/>
      <c r="L72" s="235"/>
      <c r="M72" s="235"/>
      <c r="N72" s="208"/>
    </row>
    <row r="73" spans="1:14">
      <c r="A73" s="1136"/>
      <c r="B73" s="235" t="s">
        <v>950</v>
      </c>
      <c r="C73" s="235" t="s">
        <v>786</v>
      </c>
      <c r="D73" s="235">
        <v>2</v>
      </c>
      <c r="E73" s="235" t="s">
        <v>299</v>
      </c>
      <c r="F73" s="235">
        <v>2</v>
      </c>
      <c r="G73" s="235"/>
      <c r="H73" s="235"/>
      <c r="I73" s="235"/>
      <c r="J73" s="235"/>
      <c r="K73" s="235"/>
      <c r="L73" s="235"/>
      <c r="M73" s="235"/>
      <c r="N73" s="208"/>
    </row>
    <row r="74" spans="1:14">
      <c r="A74" s="1136"/>
      <c r="B74" s="235" t="s">
        <v>951</v>
      </c>
      <c r="C74" s="235" t="s">
        <v>712</v>
      </c>
      <c r="D74" s="235">
        <v>2</v>
      </c>
      <c r="E74" s="235" t="s">
        <v>299</v>
      </c>
      <c r="F74" s="235">
        <v>2</v>
      </c>
      <c r="G74" s="235"/>
      <c r="H74" s="235"/>
      <c r="I74" s="235"/>
      <c r="J74" s="235"/>
      <c r="K74" s="235"/>
      <c r="L74" s="235"/>
      <c r="M74" s="235"/>
      <c r="N74" s="208"/>
    </row>
    <row r="75" spans="1:14">
      <c r="A75" s="1136"/>
      <c r="B75" s="235" t="s">
        <v>952</v>
      </c>
      <c r="C75" s="235" t="s">
        <v>765</v>
      </c>
      <c r="D75" s="235">
        <v>1</v>
      </c>
      <c r="E75" s="235" t="s">
        <v>299</v>
      </c>
      <c r="F75" s="235">
        <v>1</v>
      </c>
      <c r="G75" s="235"/>
      <c r="H75" s="235"/>
      <c r="I75" s="235"/>
      <c r="J75" s="235"/>
      <c r="K75" s="235"/>
      <c r="L75" s="235"/>
      <c r="M75" s="235"/>
      <c r="N75" s="208"/>
    </row>
    <row r="76" spans="1:14">
      <c r="A76" s="1136"/>
      <c r="B76" s="235" t="s">
        <v>953</v>
      </c>
      <c r="C76" s="235" t="s">
        <v>719</v>
      </c>
      <c r="D76" s="235">
        <v>1</v>
      </c>
      <c r="E76" s="235" t="s">
        <v>299</v>
      </c>
      <c r="F76" s="235">
        <v>1</v>
      </c>
      <c r="G76" s="235"/>
      <c r="H76" s="235"/>
      <c r="I76" s="235"/>
      <c r="J76" s="235"/>
      <c r="K76" s="235"/>
      <c r="L76" s="235"/>
      <c r="M76" s="235"/>
      <c r="N76" s="208"/>
    </row>
    <row r="77" spans="1:14">
      <c r="A77" s="1136"/>
      <c r="B77" s="235" t="s">
        <v>954</v>
      </c>
      <c r="C77" s="235" t="s">
        <v>955</v>
      </c>
      <c r="D77" s="235">
        <v>1</v>
      </c>
      <c r="E77" s="235" t="s">
        <v>299</v>
      </c>
      <c r="F77" s="235"/>
      <c r="G77" s="235">
        <v>1</v>
      </c>
      <c r="H77" s="235"/>
      <c r="I77" s="235"/>
      <c r="J77" s="235"/>
      <c r="K77" s="235"/>
      <c r="L77" s="235"/>
      <c r="M77" s="235"/>
      <c r="N77" s="208"/>
    </row>
    <row r="78" spans="1:14">
      <c r="A78" s="1136"/>
      <c r="B78" s="235" t="s">
        <v>956</v>
      </c>
      <c r="C78" s="235" t="s">
        <v>338</v>
      </c>
      <c r="D78" s="235">
        <v>2</v>
      </c>
      <c r="E78" s="235" t="s">
        <v>299</v>
      </c>
      <c r="F78" s="235"/>
      <c r="G78" s="235">
        <v>2</v>
      </c>
      <c r="H78" s="235"/>
      <c r="I78" s="235"/>
      <c r="J78" s="235"/>
      <c r="K78" s="235"/>
      <c r="L78" s="235"/>
      <c r="M78" s="235"/>
      <c r="N78" s="208"/>
    </row>
    <row r="79" spans="1:14">
      <c r="A79" s="1136"/>
      <c r="B79" s="235" t="s">
        <v>957</v>
      </c>
      <c r="C79" s="235" t="s">
        <v>809</v>
      </c>
      <c r="D79" s="235">
        <v>2</v>
      </c>
      <c r="E79" s="235" t="s">
        <v>299</v>
      </c>
      <c r="F79" s="235"/>
      <c r="G79" s="236">
        <v>2</v>
      </c>
      <c r="H79" s="235"/>
      <c r="I79" s="235"/>
      <c r="J79" s="235"/>
      <c r="K79" s="235"/>
      <c r="L79" s="235"/>
      <c r="M79" s="235"/>
      <c r="N79" s="237" t="s">
        <v>958</v>
      </c>
    </row>
    <row r="80" spans="1:14">
      <c r="A80" s="1136"/>
      <c r="B80" s="235" t="s">
        <v>959</v>
      </c>
      <c r="C80" s="235" t="s">
        <v>960</v>
      </c>
      <c r="D80" s="235">
        <v>1</v>
      </c>
      <c r="E80" s="235" t="s">
        <v>299</v>
      </c>
      <c r="F80" s="235"/>
      <c r="G80" s="235"/>
      <c r="H80" s="235">
        <v>1</v>
      </c>
      <c r="I80" s="235"/>
      <c r="J80" s="235"/>
      <c r="K80" s="235"/>
      <c r="L80" s="235"/>
      <c r="M80" s="235"/>
      <c r="N80" s="208"/>
    </row>
    <row r="81" spans="1:14">
      <c r="A81" s="1136"/>
      <c r="B81" s="235" t="s">
        <v>961</v>
      </c>
      <c r="C81" s="235" t="s">
        <v>962</v>
      </c>
      <c r="D81" s="235">
        <v>2</v>
      </c>
      <c r="E81" s="235" t="s">
        <v>299</v>
      </c>
      <c r="F81" s="235"/>
      <c r="G81" s="235"/>
      <c r="H81" s="235">
        <v>2</v>
      </c>
      <c r="I81" s="235"/>
      <c r="J81" s="235"/>
      <c r="K81" s="235"/>
      <c r="L81" s="235"/>
      <c r="M81" s="235"/>
      <c r="N81" s="208"/>
    </row>
    <row r="82" spans="1:14">
      <c r="A82" s="1136"/>
      <c r="B82" s="235" t="s">
        <v>963</v>
      </c>
      <c r="C82" s="235" t="s">
        <v>788</v>
      </c>
      <c r="D82" s="235">
        <v>2</v>
      </c>
      <c r="E82" s="235" t="s">
        <v>299</v>
      </c>
      <c r="F82" s="235"/>
      <c r="G82" s="235"/>
      <c r="H82" s="235">
        <v>2</v>
      </c>
      <c r="I82" s="235"/>
      <c r="J82" s="235"/>
      <c r="K82" s="235"/>
      <c r="L82" s="235"/>
      <c r="M82" s="235"/>
      <c r="N82" s="208"/>
    </row>
    <row r="83" spans="1:14">
      <c r="A83" s="1136"/>
      <c r="B83" s="235" t="s">
        <v>964</v>
      </c>
      <c r="C83" s="235" t="s">
        <v>965</v>
      </c>
      <c r="D83" s="235">
        <v>1</v>
      </c>
      <c r="E83" s="235" t="s">
        <v>299</v>
      </c>
      <c r="F83" s="235"/>
      <c r="G83" s="235"/>
      <c r="H83" s="235">
        <v>1</v>
      </c>
      <c r="I83" s="235"/>
      <c r="J83" s="235"/>
      <c r="K83" s="235"/>
      <c r="L83" s="235"/>
      <c r="M83" s="235"/>
      <c r="N83" s="208"/>
    </row>
    <row r="84" spans="1:14">
      <c r="A84" s="1136"/>
      <c r="B84" s="235" t="s">
        <v>966</v>
      </c>
      <c r="C84" s="235" t="s">
        <v>708</v>
      </c>
      <c r="D84" s="235">
        <v>2</v>
      </c>
      <c r="E84" s="235" t="s">
        <v>299</v>
      </c>
      <c r="F84" s="235"/>
      <c r="G84" s="235"/>
      <c r="H84" s="236"/>
      <c r="I84" s="236">
        <v>2</v>
      </c>
      <c r="J84" s="235"/>
      <c r="K84" s="235"/>
      <c r="L84" s="235"/>
      <c r="M84" s="235"/>
      <c r="N84" s="237" t="s">
        <v>967</v>
      </c>
    </row>
    <row r="85" spans="1:14">
      <c r="A85" s="1137"/>
      <c r="B85" s="235" t="s">
        <v>968</v>
      </c>
      <c r="C85" s="235" t="s">
        <v>714</v>
      </c>
      <c r="D85" s="235">
        <v>2</v>
      </c>
      <c r="E85" s="235" t="s">
        <v>299</v>
      </c>
      <c r="F85" s="235"/>
      <c r="G85" s="235"/>
      <c r="H85" s="235"/>
      <c r="I85" s="235">
        <v>2</v>
      </c>
      <c r="J85" s="235"/>
      <c r="K85" s="235"/>
      <c r="L85" s="235"/>
      <c r="M85" s="235"/>
      <c r="N85" s="208"/>
    </row>
    <row r="86" spans="1:14">
      <c r="A86" s="1130" t="s">
        <v>630</v>
      </c>
      <c r="B86" s="1131"/>
      <c r="C86" s="1132"/>
      <c r="D86" s="235">
        <v>24</v>
      </c>
      <c r="E86" s="235"/>
      <c r="F86" s="235">
        <v>9</v>
      </c>
      <c r="G86" s="236">
        <v>5</v>
      </c>
      <c r="H86" s="236">
        <v>6</v>
      </c>
      <c r="I86" s="236">
        <v>4</v>
      </c>
      <c r="J86" s="235">
        <v>0</v>
      </c>
      <c r="K86" s="235">
        <v>0</v>
      </c>
      <c r="L86" s="235">
        <v>0</v>
      </c>
      <c r="M86" s="235">
        <v>0</v>
      </c>
      <c r="N86" s="238"/>
    </row>
    <row r="87" spans="1:14">
      <c r="A87" s="1136"/>
      <c r="B87" s="235" t="s">
        <v>969</v>
      </c>
      <c r="C87" s="235" t="s">
        <v>739</v>
      </c>
      <c r="D87" s="235">
        <v>2</v>
      </c>
      <c r="E87" s="235" t="s">
        <v>299</v>
      </c>
      <c r="F87" s="235">
        <v>2</v>
      </c>
      <c r="G87" s="235"/>
      <c r="H87" s="235"/>
      <c r="I87" s="235"/>
      <c r="J87" s="235"/>
      <c r="K87" s="235"/>
      <c r="L87" s="235"/>
      <c r="M87" s="235"/>
      <c r="N87" s="208"/>
    </row>
    <row r="88" spans="1:14">
      <c r="A88" s="1136"/>
      <c r="B88" s="235" t="s">
        <v>970</v>
      </c>
      <c r="C88" s="235" t="s">
        <v>743</v>
      </c>
      <c r="D88" s="235">
        <v>2</v>
      </c>
      <c r="E88" s="235" t="s">
        <v>299</v>
      </c>
      <c r="F88" s="235"/>
      <c r="G88" s="235">
        <v>2</v>
      </c>
      <c r="H88" s="235"/>
      <c r="I88" s="235"/>
      <c r="J88" s="235"/>
      <c r="K88" s="235"/>
      <c r="L88" s="235"/>
      <c r="M88" s="235"/>
      <c r="N88" s="208"/>
    </row>
    <row r="89" spans="1:14">
      <c r="A89" s="1136"/>
      <c r="B89" s="235" t="s">
        <v>971</v>
      </c>
      <c r="C89" s="235" t="s">
        <v>733</v>
      </c>
      <c r="D89" s="235">
        <v>2</v>
      </c>
      <c r="E89" s="235" t="s">
        <v>299</v>
      </c>
      <c r="F89" s="235"/>
      <c r="G89" s="235">
        <v>2</v>
      </c>
      <c r="H89" s="235"/>
      <c r="I89" s="235"/>
      <c r="J89" s="235"/>
      <c r="K89" s="235"/>
      <c r="L89" s="235"/>
      <c r="M89" s="235"/>
      <c r="N89" s="208"/>
    </row>
    <row r="90" spans="1:14">
      <c r="A90" s="1136"/>
      <c r="B90" s="235" t="s">
        <v>972</v>
      </c>
      <c r="C90" s="235" t="s">
        <v>973</v>
      </c>
      <c r="D90" s="235">
        <v>1</v>
      </c>
      <c r="E90" s="235" t="s">
        <v>299</v>
      </c>
      <c r="F90" s="235"/>
      <c r="G90" s="235"/>
      <c r="H90" s="235">
        <v>1</v>
      </c>
      <c r="I90" s="235"/>
      <c r="J90" s="235"/>
      <c r="K90" s="235"/>
      <c r="L90" s="235"/>
      <c r="M90" s="235"/>
      <c r="N90" s="208"/>
    </row>
    <row r="91" spans="1:14">
      <c r="A91" s="1136"/>
      <c r="B91" s="235" t="s">
        <v>974</v>
      </c>
      <c r="C91" s="235" t="s">
        <v>726</v>
      </c>
      <c r="D91" s="235">
        <v>2</v>
      </c>
      <c r="E91" s="235" t="s">
        <v>299</v>
      </c>
      <c r="F91" s="235"/>
      <c r="G91" s="235"/>
      <c r="H91" s="235">
        <v>2</v>
      </c>
      <c r="I91" s="235"/>
      <c r="J91" s="235"/>
      <c r="K91" s="235"/>
      <c r="L91" s="235"/>
      <c r="M91" s="235"/>
      <c r="N91" s="208"/>
    </row>
    <row r="92" spans="1:14">
      <c r="A92" s="1136"/>
      <c r="B92" s="235" t="s">
        <v>975</v>
      </c>
      <c r="C92" s="235" t="s">
        <v>976</v>
      </c>
      <c r="D92" s="235">
        <v>2</v>
      </c>
      <c r="E92" s="235" t="s">
        <v>299</v>
      </c>
      <c r="F92" s="235"/>
      <c r="G92" s="235"/>
      <c r="H92" s="235"/>
      <c r="I92" s="235">
        <v>2</v>
      </c>
      <c r="J92" s="235"/>
      <c r="K92" s="235"/>
      <c r="L92" s="235"/>
      <c r="M92" s="235"/>
      <c r="N92" s="208"/>
    </row>
    <row r="93" spans="1:14">
      <c r="A93" s="1136"/>
      <c r="B93" s="235" t="s">
        <v>977</v>
      </c>
      <c r="C93" s="235" t="s">
        <v>757</v>
      </c>
      <c r="D93" s="235">
        <v>2</v>
      </c>
      <c r="E93" s="235" t="s">
        <v>299</v>
      </c>
      <c r="F93" s="235"/>
      <c r="G93" s="235"/>
      <c r="H93" s="235"/>
      <c r="I93" s="235">
        <v>2</v>
      </c>
      <c r="J93" s="235"/>
      <c r="K93" s="235"/>
      <c r="L93" s="235"/>
      <c r="M93" s="235"/>
      <c r="N93" s="208"/>
    </row>
    <row r="94" spans="1:14">
      <c r="A94" s="1136"/>
      <c r="B94" s="235" t="s">
        <v>978</v>
      </c>
      <c r="C94" s="235" t="s">
        <v>979</v>
      </c>
      <c r="D94" s="235">
        <v>2</v>
      </c>
      <c r="E94" s="235" t="s">
        <v>299</v>
      </c>
      <c r="F94" s="235"/>
      <c r="G94" s="235"/>
      <c r="H94" s="235"/>
      <c r="I94" s="235">
        <v>2</v>
      </c>
      <c r="J94" s="235"/>
      <c r="K94" s="235"/>
      <c r="L94" s="235"/>
      <c r="M94" s="235"/>
      <c r="N94" s="208"/>
    </row>
    <row r="95" spans="1:14">
      <c r="A95" s="1136"/>
      <c r="B95" s="235" t="s">
        <v>980</v>
      </c>
      <c r="C95" s="235" t="s">
        <v>755</v>
      </c>
      <c r="D95" s="235">
        <v>4</v>
      </c>
      <c r="E95" s="235" t="s">
        <v>299</v>
      </c>
      <c r="F95" s="235"/>
      <c r="G95" s="235"/>
      <c r="H95" s="235"/>
      <c r="I95" s="235"/>
      <c r="J95" s="235">
        <v>4</v>
      </c>
      <c r="K95" s="235"/>
      <c r="L95" s="235"/>
      <c r="M95" s="235"/>
      <c r="N95" s="208" t="s">
        <v>981</v>
      </c>
    </row>
    <row r="96" spans="1:14">
      <c r="A96" s="1136"/>
      <c r="B96" s="235" t="s">
        <v>982</v>
      </c>
      <c r="C96" s="235" t="s">
        <v>983</v>
      </c>
      <c r="D96" s="235">
        <v>2</v>
      </c>
      <c r="E96" s="235" t="s">
        <v>299</v>
      </c>
      <c r="F96" s="235"/>
      <c r="G96" s="235"/>
      <c r="H96" s="235"/>
      <c r="I96" s="235"/>
      <c r="J96" s="235">
        <v>2</v>
      </c>
      <c r="K96" s="235"/>
      <c r="L96" s="235"/>
      <c r="M96" s="235"/>
      <c r="N96" s="208"/>
    </row>
    <row r="97" spans="1:14">
      <c r="A97" s="1136"/>
      <c r="B97" s="235" t="s">
        <v>984</v>
      </c>
      <c r="C97" s="235" t="s">
        <v>985</v>
      </c>
      <c r="D97" s="235">
        <v>1</v>
      </c>
      <c r="E97" s="235" t="s">
        <v>299</v>
      </c>
      <c r="F97" s="235"/>
      <c r="G97" s="235"/>
      <c r="H97" s="235"/>
      <c r="I97" s="235"/>
      <c r="J97" s="235">
        <v>1</v>
      </c>
      <c r="K97" s="235"/>
      <c r="L97" s="235"/>
      <c r="M97" s="235"/>
      <c r="N97" s="208"/>
    </row>
    <row r="98" spans="1:14">
      <c r="A98" s="1136"/>
      <c r="B98" s="235" t="s">
        <v>986</v>
      </c>
      <c r="C98" s="235" t="s">
        <v>987</v>
      </c>
      <c r="D98" s="235">
        <v>4</v>
      </c>
      <c r="E98" s="235" t="s">
        <v>299</v>
      </c>
      <c r="F98" s="235"/>
      <c r="G98" s="235"/>
      <c r="H98" s="235"/>
      <c r="I98" s="235"/>
      <c r="J98" s="235"/>
      <c r="K98" s="235">
        <v>4</v>
      </c>
      <c r="L98" s="235"/>
      <c r="M98" s="235"/>
      <c r="N98" s="208" t="s">
        <v>981</v>
      </c>
    </row>
    <row r="99" spans="1:14">
      <c r="A99" s="1136"/>
      <c r="B99" s="235" t="s">
        <v>988</v>
      </c>
      <c r="C99" s="235" t="s">
        <v>728</v>
      </c>
      <c r="D99" s="235">
        <v>2</v>
      </c>
      <c r="E99" s="235" t="s">
        <v>299</v>
      </c>
      <c r="F99" s="235"/>
      <c r="G99" s="235"/>
      <c r="H99" s="235"/>
      <c r="I99" s="235"/>
      <c r="J99" s="235"/>
      <c r="K99" s="235">
        <v>2</v>
      </c>
      <c r="L99" s="235"/>
      <c r="M99" s="235"/>
      <c r="N99" s="208"/>
    </row>
    <row r="100" spans="1:14">
      <c r="A100" s="1136"/>
      <c r="B100" s="235" t="s">
        <v>989</v>
      </c>
      <c r="C100" s="235" t="s">
        <v>990</v>
      </c>
      <c r="D100" s="235">
        <v>2</v>
      </c>
      <c r="E100" s="235" t="s">
        <v>299</v>
      </c>
      <c r="F100" s="235"/>
      <c r="G100" s="235"/>
      <c r="H100" s="235"/>
      <c r="I100" s="235"/>
      <c r="J100" s="235"/>
      <c r="K100" s="235">
        <v>2</v>
      </c>
      <c r="L100" s="235"/>
      <c r="M100" s="235"/>
      <c r="N100" s="208"/>
    </row>
    <row r="101" spans="1:14">
      <c r="A101" s="1136"/>
      <c r="B101" s="235" t="s">
        <v>991</v>
      </c>
      <c r="C101" s="235" t="s">
        <v>992</v>
      </c>
      <c r="D101" s="235">
        <v>1</v>
      </c>
      <c r="E101" s="235" t="s">
        <v>299</v>
      </c>
      <c r="F101" s="235"/>
      <c r="G101" s="235"/>
      <c r="H101" s="235"/>
      <c r="I101" s="235"/>
      <c r="J101" s="235"/>
      <c r="K101" s="235"/>
      <c r="L101" s="235">
        <v>1</v>
      </c>
      <c r="M101" s="235"/>
      <c r="N101" s="208"/>
    </row>
    <row r="102" spans="1:14">
      <c r="A102" s="1136"/>
      <c r="B102" s="235" t="s">
        <v>993</v>
      </c>
      <c r="C102" s="235" t="s">
        <v>994</v>
      </c>
      <c r="D102" s="235">
        <v>2</v>
      </c>
      <c r="E102" s="235" t="s">
        <v>299</v>
      </c>
      <c r="F102" s="235"/>
      <c r="G102" s="235"/>
      <c r="H102" s="235"/>
      <c r="I102" s="235"/>
      <c r="J102" s="235"/>
      <c r="K102" s="235"/>
      <c r="L102" s="235">
        <v>2</v>
      </c>
      <c r="M102" s="235"/>
      <c r="N102" s="208"/>
    </row>
    <row r="103" spans="1:14">
      <c r="A103" s="1137"/>
      <c r="B103" s="235" t="s">
        <v>995</v>
      </c>
      <c r="C103" s="235" t="s">
        <v>996</v>
      </c>
      <c r="D103" s="235">
        <v>2</v>
      </c>
      <c r="E103" s="235" t="s">
        <v>299</v>
      </c>
      <c r="F103" s="235"/>
      <c r="G103" s="235"/>
      <c r="H103" s="235"/>
      <c r="I103" s="235"/>
      <c r="J103" s="235"/>
      <c r="K103" s="235"/>
      <c r="L103" s="235"/>
      <c r="M103" s="235">
        <v>2</v>
      </c>
      <c r="N103" s="208"/>
    </row>
    <row r="104" spans="1:14">
      <c r="A104" s="1130" t="s">
        <v>997</v>
      </c>
      <c r="B104" s="1131"/>
      <c r="C104" s="1132"/>
      <c r="D104" s="235">
        <v>35</v>
      </c>
      <c r="E104" s="235"/>
      <c r="F104" s="235">
        <v>2</v>
      </c>
      <c r="G104" s="235">
        <v>4</v>
      </c>
      <c r="H104" s="235">
        <v>3</v>
      </c>
      <c r="I104" s="235">
        <v>6</v>
      </c>
      <c r="J104" s="235">
        <v>7</v>
      </c>
      <c r="K104" s="235">
        <v>8</v>
      </c>
      <c r="L104" s="235">
        <v>3</v>
      </c>
      <c r="M104" s="235">
        <v>2</v>
      </c>
      <c r="N104" s="238"/>
    </row>
    <row r="105" spans="1:14">
      <c r="A105" s="1138" t="s">
        <v>998</v>
      </c>
      <c r="B105" s="235" t="s">
        <v>999</v>
      </c>
      <c r="C105" s="235" t="s">
        <v>737</v>
      </c>
      <c r="D105" s="235">
        <v>2</v>
      </c>
      <c r="E105" s="235" t="s">
        <v>299</v>
      </c>
      <c r="F105" s="235">
        <v>2</v>
      </c>
      <c r="G105" s="235"/>
      <c r="H105" s="235"/>
      <c r="I105" s="235"/>
      <c r="J105" s="235"/>
      <c r="K105" s="235"/>
      <c r="L105" s="235"/>
      <c r="M105" s="235"/>
      <c r="N105" s="208"/>
    </row>
    <row r="106" spans="1:14">
      <c r="A106" s="1136"/>
      <c r="B106" s="235" t="s">
        <v>1000</v>
      </c>
      <c r="C106" s="235" t="s">
        <v>716</v>
      </c>
      <c r="D106" s="235">
        <v>2</v>
      </c>
      <c r="E106" s="235" t="s">
        <v>299</v>
      </c>
      <c r="F106" s="235"/>
      <c r="G106" s="235">
        <v>2</v>
      </c>
      <c r="H106" s="235"/>
      <c r="I106" s="235"/>
      <c r="J106" s="235"/>
      <c r="K106" s="235"/>
      <c r="L106" s="235"/>
      <c r="M106" s="235"/>
      <c r="N106" s="208"/>
    </row>
    <row r="107" spans="1:14">
      <c r="A107" s="1136"/>
      <c r="B107" s="235" t="s">
        <v>1001</v>
      </c>
      <c r="C107" s="235" t="s">
        <v>735</v>
      </c>
      <c r="D107" s="235">
        <v>2</v>
      </c>
      <c r="E107" s="235" t="s">
        <v>299</v>
      </c>
      <c r="F107" s="235"/>
      <c r="G107" s="235">
        <v>2</v>
      </c>
      <c r="H107" s="235"/>
      <c r="I107" s="235"/>
      <c r="J107" s="235"/>
      <c r="K107" s="235"/>
      <c r="L107" s="235"/>
      <c r="M107" s="235"/>
      <c r="N107" s="208"/>
    </row>
    <row r="108" spans="1:14">
      <c r="A108" s="1136"/>
      <c r="B108" s="235" t="s">
        <v>1002</v>
      </c>
      <c r="C108" s="235" t="s">
        <v>147</v>
      </c>
      <c r="D108" s="235">
        <v>2</v>
      </c>
      <c r="E108" s="235" t="s">
        <v>299</v>
      </c>
      <c r="F108" s="235"/>
      <c r="G108" s="235"/>
      <c r="H108" s="235">
        <v>2</v>
      </c>
      <c r="I108" s="235"/>
      <c r="J108" s="235"/>
      <c r="K108" s="235"/>
      <c r="L108" s="235"/>
      <c r="M108" s="235"/>
      <c r="N108" s="208"/>
    </row>
    <row r="109" spans="1:14">
      <c r="A109" s="1136"/>
      <c r="B109" s="235" t="s">
        <v>1003</v>
      </c>
      <c r="C109" s="235" t="s">
        <v>1004</v>
      </c>
      <c r="D109" s="235">
        <v>2</v>
      </c>
      <c r="E109" s="235" t="s">
        <v>299</v>
      </c>
      <c r="F109" s="235"/>
      <c r="G109" s="235"/>
      <c r="H109" s="235">
        <v>2</v>
      </c>
      <c r="I109" s="235"/>
      <c r="J109" s="235"/>
      <c r="K109" s="235"/>
      <c r="L109" s="235"/>
      <c r="M109" s="235"/>
      <c r="N109" s="208"/>
    </row>
    <row r="110" spans="1:14">
      <c r="A110" s="1136"/>
      <c r="B110" s="235" t="s">
        <v>1005</v>
      </c>
      <c r="C110" s="235" t="s">
        <v>1006</v>
      </c>
      <c r="D110" s="235">
        <v>2</v>
      </c>
      <c r="E110" s="235" t="s">
        <v>299</v>
      </c>
      <c r="F110" s="235"/>
      <c r="G110" s="235"/>
      <c r="H110" s="235"/>
      <c r="I110" s="235">
        <v>2</v>
      </c>
      <c r="J110" s="235"/>
      <c r="K110" s="235"/>
      <c r="L110" s="235"/>
      <c r="M110" s="235"/>
      <c r="N110" s="208"/>
    </row>
    <row r="111" spans="1:14">
      <c r="A111" s="1136"/>
      <c r="B111" s="235" t="s">
        <v>1007</v>
      </c>
      <c r="C111" s="235" t="s">
        <v>1008</v>
      </c>
      <c r="D111" s="235">
        <v>2</v>
      </c>
      <c r="E111" s="235" t="s">
        <v>299</v>
      </c>
      <c r="F111" s="235"/>
      <c r="G111" s="235"/>
      <c r="H111" s="235"/>
      <c r="I111" s="235">
        <v>2</v>
      </c>
      <c r="J111" s="235"/>
      <c r="K111" s="235"/>
      <c r="L111" s="235"/>
      <c r="M111" s="235"/>
      <c r="N111" s="208"/>
    </row>
    <row r="112" spans="1:14">
      <c r="A112" s="1136"/>
      <c r="B112" s="235" t="s">
        <v>1009</v>
      </c>
      <c r="C112" s="235" t="s">
        <v>1010</v>
      </c>
      <c r="D112" s="235">
        <v>2</v>
      </c>
      <c r="E112" s="235" t="s">
        <v>299</v>
      </c>
      <c r="F112" s="235"/>
      <c r="G112" s="235"/>
      <c r="H112" s="235"/>
      <c r="I112" s="235">
        <v>2</v>
      </c>
      <c r="J112" s="235"/>
      <c r="K112" s="235"/>
      <c r="L112" s="235"/>
      <c r="M112" s="235"/>
      <c r="N112" s="208"/>
    </row>
    <row r="113" spans="1:14">
      <c r="A113" s="1136"/>
      <c r="B113" s="235" t="s">
        <v>1011</v>
      </c>
      <c r="C113" s="235" t="s">
        <v>1012</v>
      </c>
      <c r="D113" s="235">
        <v>2</v>
      </c>
      <c r="E113" s="235" t="s">
        <v>299</v>
      </c>
      <c r="F113" s="235"/>
      <c r="G113" s="235"/>
      <c r="H113" s="235"/>
      <c r="I113" s="235"/>
      <c r="J113" s="235">
        <v>2</v>
      </c>
      <c r="K113" s="235"/>
      <c r="L113" s="235"/>
      <c r="M113" s="235"/>
      <c r="N113" s="208"/>
    </row>
    <row r="114" spans="1:14">
      <c r="A114" s="1136"/>
      <c r="B114" s="235" t="s">
        <v>1013</v>
      </c>
      <c r="C114" s="235" t="s">
        <v>1014</v>
      </c>
      <c r="D114" s="235">
        <v>2</v>
      </c>
      <c r="E114" s="235" t="s">
        <v>299</v>
      </c>
      <c r="F114" s="235"/>
      <c r="G114" s="235"/>
      <c r="H114" s="235"/>
      <c r="I114" s="235"/>
      <c r="J114" s="235">
        <v>2</v>
      </c>
      <c r="K114" s="235"/>
      <c r="L114" s="235"/>
      <c r="M114" s="235"/>
      <c r="N114" s="208"/>
    </row>
    <row r="115" spans="1:14">
      <c r="A115" s="1136"/>
      <c r="B115" s="235" t="s">
        <v>1015</v>
      </c>
      <c r="C115" s="235" t="s">
        <v>753</v>
      </c>
      <c r="D115" s="235">
        <v>2</v>
      </c>
      <c r="E115" s="235" t="s">
        <v>299</v>
      </c>
      <c r="F115" s="235"/>
      <c r="G115" s="235"/>
      <c r="H115" s="235"/>
      <c r="I115" s="235"/>
      <c r="J115" s="235"/>
      <c r="K115" s="235">
        <v>2</v>
      </c>
      <c r="L115" s="235"/>
      <c r="M115" s="235"/>
      <c r="N115" s="208"/>
    </row>
    <row r="116" spans="1:14">
      <c r="A116" s="1136"/>
      <c r="B116" s="235" t="s">
        <v>1016</v>
      </c>
      <c r="C116" s="235" t="s">
        <v>1017</v>
      </c>
      <c r="D116" s="235">
        <v>2</v>
      </c>
      <c r="E116" s="235" t="s">
        <v>299</v>
      </c>
      <c r="F116" s="235"/>
      <c r="G116" s="235"/>
      <c r="H116" s="235"/>
      <c r="I116" s="235"/>
      <c r="J116" s="235"/>
      <c r="K116" s="235">
        <v>2</v>
      </c>
      <c r="L116" s="235"/>
      <c r="M116" s="235"/>
      <c r="N116" s="208"/>
    </row>
    <row r="117" spans="1:14">
      <c r="A117" s="1136"/>
      <c r="B117" s="235" t="s">
        <v>1018</v>
      </c>
      <c r="C117" s="235" t="s">
        <v>1019</v>
      </c>
      <c r="D117" s="235">
        <v>2</v>
      </c>
      <c r="E117" s="235" t="s">
        <v>299</v>
      </c>
      <c r="F117" s="235"/>
      <c r="G117" s="235"/>
      <c r="H117" s="235"/>
      <c r="I117" s="235"/>
      <c r="J117" s="235"/>
      <c r="K117" s="235">
        <v>2</v>
      </c>
      <c r="L117" s="235"/>
      <c r="M117" s="235"/>
      <c r="N117" s="208"/>
    </row>
    <row r="118" spans="1:14">
      <c r="A118" s="1136"/>
      <c r="B118" s="235" t="s">
        <v>1020</v>
      </c>
      <c r="C118" s="235" t="s">
        <v>1021</v>
      </c>
      <c r="D118" s="235">
        <v>2</v>
      </c>
      <c r="E118" s="235" t="s">
        <v>299</v>
      </c>
      <c r="F118" s="235"/>
      <c r="G118" s="235"/>
      <c r="H118" s="235"/>
      <c r="I118" s="235"/>
      <c r="J118" s="235"/>
      <c r="K118" s="235"/>
      <c r="L118" s="235">
        <v>2</v>
      </c>
      <c r="M118" s="235"/>
      <c r="N118" s="208"/>
    </row>
    <row r="119" spans="1:14">
      <c r="A119" s="1136"/>
      <c r="B119" s="235" t="s">
        <v>1022</v>
      </c>
      <c r="C119" s="235" t="s">
        <v>722</v>
      </c>
      <c r="D119" s="235">
        <v>2</v>
      </c>
      <c r="E119" s="235" t="s">
        <v>299</v>
      </c>
      <c r="F119" s="235"/>
      <c r="G119" s="235"/>
      <c r="H119" s="235"/>
      <c r="I119" s="235"/>
      <c r="J119" s="235"/>
      <c r="K119" s="235"/>
      <c r="L119" s="235">
        <v>2</v>
      </c>
      <c r="M119" s="235"/>
      <c r="N119" s="208"/>
    </row>
    <row r="120" spans="1:14">
      <c r="A120" s="1136"/>
      <c r="B120" s="235" t="s">
        <v>1023</v>
      </c>
      <c r="C120" s="235" t="s">
        <v>1024</v>
      </c>
      <c r="D120" s="235">
        <v>2</v>
      </c>
      <c r="E120" s="235" t="s">
        <v>299</v>
      </c>
      <c r="F120" s="235"/>
      <c r="G120" s="235"/>
      <c r="H120" s="235"/>
      <c r="I120" s="235"/>
      <c r="J120" s="235"/>
      <c r="K120" s="235"/>
      <c r="L120" s="235">
        <v>2</v>
      </c>
      <c r="M120" s="235"/>
      <c r="N120" s="208"/>
    </row>
    <row r="121" spans="1:14">
      <c r="A121" s="1136"/>
      <c r="B121" s="235" t="s">
        <v>1025</v>
      </c>
      <c r="C121" s="235" t="s">
        <v>1026</v>
      </c>
      <c r="D121" s="235">
        <v>2</v>
      </c>
      <c r="E121" s="235" t="s">
        <v>299</v>
      </c>
      <c r="F121" s="235"/>
      <c r="G121" s="235"/>
      <c r="H121" s="235"/>
      <c r="I121" s="235"/>
      <c r="J121" s="235"/>
      <c r="K121" s="235"/>
      <c r="L121" s="235"/>
      <c r="M121" s="235">
        <v>2</v>
      </c>
      <c r="N121" s="208"/>
    </row>
    <row r="122" spans="1:14">
      <c r="A122" s="1137"/>
      <c r="B122" s="235" t="s">
        <v>1027</v>
      </c>
      <c r="C122" s="235" t="s">
        <v>1028</v>
      </c>
      <c r="D122" s="235">
        <v>2</v>
      </c>
      <c r="E122" s="235" t="s">
        <v>299</v>
      </c>
      <c r="F122" s="235"/>
      <c r="G122" s="235"/>
      <c r="H122" s="235"/>
      <c r="I122" s="235"/>
      <c r="J122" s="235"/>
      <c r="K122" s="235"/>
      <c r="L122" s="235"/>
      <c r="M122" s="235">
        <v>2</v>
      </c>
      <c r="N122" s="208"/>
    </row>
    <row r="123" spans="1:14">
      <c r="A123" s="1130" t="s">
        <v>1029</v>
      </c>
      <c r="B123" s="1131"/>
      <c r="C123" s="1132"/>
      <c r="D123" s="235">
        <v>36</v>
      </c>
      <c r="E123" s="235"/>
      <c r="F123" s="235">
        <v>2</v>
      </c>
      <c r="G123" s="235">
        <v>4</v>
      </c>
      <c r="H123" s="235">
        <v>4</v>
      </c>
      <c r="I123" s="235">
        <v>6</v>
      </c>
      <c r="J123" s="235">
        <v>4</v>
      </c>
      <c r="K123" s="235">
        <v>6</v>
      </c>
      <c r="L123" s="235">
        <v>6</v>
      </c>
      <c r="M123" s="235">
        <v>4</v>
      </c>
      <c r="N123" s="238"/>
    </row>
    <row r="124" spans="1:14">
      <c r="A124" s="1138" t="s">
        <v>1030</v>
      </c>
      <c r="B124" s="235" t="s">
        <v>1031</v>
      </c>
      <c r="C124" s="235" t="s">
        <v>1032</v>
      </c>
      <c r="D124" s="235">
        <v>2</v>
      </c>
      <c r="E124" s="235" t="s">
        <v>299</v>
      </c>
      <c r="F124" s="235">
        <v>2</v>
      </c>
      <c r="G124" s="235"/>
      <c r="H124" s="235"/>
      <c r="I124" s="235"/>
      <c r="J124" s="235"/>
      <c r="K124" s="235"/>
      <c r="L124" s="235"/>
      <c r="M124" s="235"/>
      <c r="N124" s="208"/>
    </row>
    <row r="125" spans="1:14">
      <c r="A125" s="1136"/>
      <c r="B125" s="235" t="s">
        <v>1033</v>
      </c>
      <c r="C125" s="235" t="s">
        <v>741</v>
      </c>
      <c r="D125" s="235">
        <v>2</v>
      </c>
      <c r="E125" s="235" t="s">
        <v>299</v>
      </c>
      <c r="F125" s="235"/>
      <c r="G125" s="235">
        <v>2</v>
      </c>
      <c r="H125" s="235"/>
      <c r="I125" s="235"/>
      <c r="J125" s="235"/>
      <c r="K125" s="235"/>
      <c r="L125" s="235"/>
      <c r="M125" s="235"/>
      <c r="N125" s="208"/>
    </row>
    <row r="126" spans="1:14">
      <c r="A126" s="1136"/>
      <c r="B126" s="235" t="s">
        <v>1034</v>
      </c>
      <c r="C126" s="235" t="s">
        <v>1035</v>
      </c>
      <c r="D126" s="235">
        <v>1</v>
      </c>
      <c r="E126" s="235" t="s">
        <v>1036</v>
      </c>
      <c r="F126" s="235"/>
      <c r="G126" s="235">
        <v>1</v>
      </c>
      <c r="H126" s="235"/>
      <c r="I126" s="235"/>
      <c r="J126" s="235"/>
      <c r="K126" s="235"/>
      <c r="L126" s="235"/>
      <c r="M126" s="235"/>
      <c r="N126" s="208"/>
    </row>
    <row r="127" spans="1:14">
      <c r="A127" s="1136"/>
      <c r="B127" s="235" t="s">
        <v>1037</v>
      </c>
      <c r="C127" s="235" t="s">
        <v>1038</v>
      </c>
      <c r="D127" s="235">
        <v>1</v>
      </c>
      <c r="E127" s="235" t="s">
        <v>299</v>
      </c>
      <c r="F127" s="235"/>
      <c r="G127" s="235"/>
      <c r="H127" s="235">
        <v>1</v>
      </c>
      <c r="I127" s="235"/>
      <c r="J127" s="235"/>
      <c r="K127" s="235"/>
      <c r="L127" s="235"/>
      <c r="M127" s="235"/>
      <c r="N127" s="208"/>
    </row>
    <row r="128" spans="1:14">
      <c r="A128" s="1136"/>
      <c r="B128" s="235" t="s">
        <v>1039</v>
      </c>
      <c r="C128" s="235" t="s">
        <v>747</v>
      </c>
      <c r="D128" s="235">
        <v>2</v>
      </c>
      <c r="E128" s="235" t="s">
        <v>299</v>
      </c>
      <c r="F128" s="235"/>
      <c r="G128" s="235"/>
      <c r="H128" s="235">
        <v>2</v>
      </c>
      <c r="I128" s="235"/>
      <c r="J128" s="235"/>
      <c r="K128" s="235"/>
      <c r="L128" s="235"/>
      <c r="M128" s="235"/>
      <c r="N128" s="208"/>
    </row>
    <row r="129" spans="1:14">
      <c r="A129" s="1136"/>
      <c r="B129" s="235" t="s">
        <v>1040</v>
      </c>
      <c r="C129" s="235" t="s">
        <v>811</v>
      </c>
      <c r="D129" s="235">
        <v>2</v>
      </c>
      <c r="E129" s="235" t="s">
        <v>299</v>
      </c>
      <c r="F129" s="235"/>
      <c r="G129" s="235"/>
      <c r="H129" s="235">
        <v>2</v>
      </c>
      <c r="I129" s="235"/>
      <c r="J129" s="235"/>
      <c r="K129" s="235"/>
      <c r="L129" s="235"/>
      <c r="M129" s="235"/>
      <c r="N129" s="208"/>
    </row>
    <row r="130" spans="1:14">
      <c r="A130" s="1136"/>
      <c r="B130" s="235" t="s">
        <v>1041</v>
      </c>
      <c r="C130" s="235" t="s">
        <v>1042</v>
      </c>
      <c r="D130" s="235">
        <v>2</v>
      </c>
      <c r="E130" s="235" t="s">
        <v>299</v>
      </c>
      <c r="F130" s="235"/>
      <c r="G130" s="235"/>
      <c r="H130" s="235"/>
      <c r="I130" s="235">
        <v>2</v>
      </c>
      <c r="J130" s="235"/>
      <c r="K130" s="235"/>
      <c r="L130" s="235"/>
      <c r="M130" s="235"/>
      <c r="N130" s="208"/>
    </row>
    <row r="131" spans="1:14">
      <c r="A131" s="1136"/>
      <c r="B131" s="235" t="s">
        <v>1043</v>
      </c>
      <c r="C131" s="235" t="s">
        <v>749</v>
      </c>
      <c r="D131" s="235">
        <v>2</v>
      </c>
      <c r="E131" s="235" t="s">
        <v>299</v>
      </c>
      <c r="F131" s="235"/>
      <c r="G131" s="235"/>
      <c r="H131" s="235"/>
      <c r="I131" s="235">
        <v>2</v>
      </c>
      <c r="J131" s="235"/>
      <c r="K131" s="235"/>
      <c r="L131" s="235"/>
      <c r="M131" s="235"/>
      <c r="N131" s="208"/>
    </row>
    <row r="132" spans="1:14">
      <c r="A132" s="1136"/>
      <c r="B132" s="235" t="s">
        <v>1044</v>
      </c>
      <c r="C132" s="235" t="s">
        <v>1045</v>
      </c>
      <c r="D132" s="235">
        <v>2</v>
      </c>
      <c r="E132" s="235" t="s">
        <v>299</v>
      </c>
      <c r="F132" s="235"/>
      <c r="G132" s="235"/>
      <c r="H132" s="235"/>
      <c r="I132" s="235"/>
      <c r="J132" s="235">
        <v>2</v>
      </c>
      <c r="K132" s="235"/>
      <c r="L132" s="235"/>
      <c r="M132" s="235"/>
      <c r="N132" s="208"/>
    </row>
    <row r="133" spans="1:14">
      <c r="A133" s="1136"/>
      <c r="B133" s="235" t="s">
        <v>1046</v>
      </c>
      <c r="C133" s="235" t="s">
        <v>1047</v>
      </c>
      <c r="D133" s="235">
        <v>2</v>
      </c>
      <c r="E133" s="235" t="s">
        <v>299</v>
      </c>
      <c r="F133" s="235"/>
      <c r="G133" s="235"/>
      <c r="H133" s="235"/>
      <c r="I133" s="235"/>
      <c r="J133" s="235">
        <v>2</v>
      </c>
      <c r="K133" s="235"/>
      <c r="L133" s="235"/>
      <c r="M133" s="235"/>
      <c r="N133" s="208"/>
    </row>
    <row r="134" spans="1:14">
      <c r="A134" s="1136"/>
      <c r="B134" s="235" t="s">
        <v>1048</v>
      </c>
      <c r="C134" s="235" t="s">
        <v>1049</v>
      </c>
      <c r="D134" s="235">
        <v>2</v>
      </c>
      <c r="E134" s="235" t="s">
        <v>299</v>
      </c>
      <c r="F134" s="235"/>
      <c r="G134" s="235"/>
      <c r="H134" s="235"/>
      <c r="I134" s="235"/>
      <c r="J134" s="235">
        <v>2</v>
      </c>
      <c r="K134" s="235"/>
      <c r="L134" s="235"/>
      <c r="M134" s="235"/>
      <c r="N134" s="208"/>
    </row>
    <row r="135" spans="1:14">
      <c r="A135" s="1136"/>
      <c r="B135" s="235" t="s">
        <v>1050</v>
      </c>
      <c r="C135" s="235" t="s">
        <v>1051</v>
      </c>
      <c r="D135" s="235">
        <v>2</v>
      </c>
      <c r="E135" s="235" t="s">
        <v>299</v>
      </c>
      <c r="F135" s="235"/>
      <c r="G135" s="235"/>
      <c r="H135" s="235"/>
      <c r="I135" s="235"/>
      <c r="J135" s="235"/>
      <c r="K135" s="235">
        <v>2</v>
      </c>
      <c r="L135" s="235"/>
      <c r="M135" s="235"/>
      <c r="N135" s="208"/>
    </row>
    <row r="136" spans="1:14">
      <c r="A136" s="1136"/>
      <c r="B136" s="235" t="s">
        <v>1052</v>
      </c>
      <c r="C136" s="235" t="s">
        <v>1053</v>
      </c>
      <c r="D136" s="235">
        <v>2</v>
      </c>
      <c r="E136" s="235" t="s">
        <v>299</v>
      </c>
      <c r="F136" s="235"/>
      <c r="G136" s="235"/>
      <c r="H136" s="235"/>
      <c r="I136" s="235"/>
      <c r="J136" s="235"/>
      <c r="K136" s="235">
        <v>2</v>
      </c>
      <c r="L136" s="235"/>
      <c r="M136" s="235"/>
      <c r="N136" s="208"/>
    </row>
    <row r="137" spans="1:14">
      <c r="A137" s="1136"/>
      <c r="B137" s="235" t="s">
        <v>1054</v>
      </c>
      <c r="C137" s="235" t="s">
        <v>1055</v>
      </c>
      <c r="D137" s="235">
        <v>2</v>
      </c>
      <c r="E137" s="235" t="s">
        <v>299</v>
      </c>
      <c r="F137" s="235"/>
      <c r="G137" s="235"/>
      <c r="H137" s="235"/>
      <c r="I137" s="235"/>
      <c r="J137" s="235"/>
      <c r="K137" s="235">
        <v>2</v>
      </c>
      <c r="L137" s="235"/>
      <c r="M137" s="235"/>
      <c r="N137" s="208"/>
    </row>
    <row r="138" spans="1:14">
      <c r="A138" s="1136"/>
      <c r="B138" s="235" t="s">
        <v>1056</v>
      </c>
      <c r="C138" s="235" t="s">
        <v>813</v>
      </c>
      <c r="D138" s="235">
        <v>2</v>
      </c>
      <c r="E138" s="235" t="s">
        <v>299</v>
      </c>
      <c r="F138" s="235"/>
      <c r="G138" s="235"/>
      <c r="H138" s="235"/>
      <c r="I138" s="235"/>
      <c r="J138" s="235"/>
      <c r="K138" s="235"/>
      <c r="L138" s="235">
        <v>2</v>
      </c>
      <c r="M138" s="235"/>
      <c r="N138" s="208"/>
    </row>
    <row r="139" spans="1:14">
      <c r="A139" s="1136"/>
      <c r="B139" s="235" t="s">
        <v>1057</v>
      </c>
      <c r="C139" s="235" t="s">
        <v>1058</v>
      </c>
      <c r="D139" s="235">
        <v>2</v>
      </c>
      <c r="E139" s="235" t="s">
        <v>299</v>
      </c>
      <c r="F139" s="235"/>
      <c r="G139" s="235"/>
      <c r="H139" s="235"/>
      <c r="I139" s="235"/>
      <c r="J139" s="235"/>
      <c r="K139" s="235"/>
      <c r="L139" s="235">
        <v>2</v>
      </c>
      <c r="M139" s="235"/>
      <c r="N139" s="208"/>
    </row>
    <row r="140" spans="1:14">
      <c r="A140" s="1136"/>
      <c r="B140" s="235" t="s">
        <v>1059</v>
      </c>
      <c r="C140" s="235" t="s">
        <v>1060</v>
      </c>
      <c r="D140" s="235">
        <v>1</v>
      </c>
      <c r="E140" s="235" t="s">
        <v>299</v>
      </c>
      <c r="F140" s="235"/>
      <c r="G140" s="235"/>
      <c r="H140" s="235"/>
      <c r="I140" s="235"/>
      <c r="J140" s="235"/>
      <c r="K140" s="235"/>
      <c r="L140" s="235">
        <v>1</v>
      </c>
      <c r="M140" s="235"/>
      <c r="N140" s="208"/>
    </row>
    <row r="141" spans="1:14">
      <c r="A141" s="1136"/>
      <c r="B141" s="235" t="s">
        <v>1061</v>
      </c>
      <c r="C141" s="235" t="s">
        <v>1062</v>
      </c>
      <c r="D141" s="235">
        <v>1</v>
      </c>
      <c r="E141" s="235" t="s">
        <v>299</v>
      </c>
      <c r="F141" s="235"/>
      <c r="G141" s="235"/>
      <c r="H141" s="235"/>
      <c r="I141" s="235"/>
      <c r="J141" s="235"/>
      <c r="K141" s="235"/>
      <c r="L141" s="235"/>
      <c r="M141" s="235">
        <v>1</v>
      </c>
      <c r="N141" s="208"/>
    </row>
    <row r="142" spans="1:14">
      <c r="A142" s="1137"/>
      <c r="B142" s="235" t="s">
        <v>1063</v>
      </c>
      <c r="C142" s="235" t="s">
        <v>1064</v>
      </c>
      <c r="D142" s="235">
        <v>1</v>
      </c>
      <c r="E142" s="235" t="s">
        <v>299</v>
      </c>
      <c r="F142" s="235"/>
      <c r="G142" s="235"/>
      <c r="H142" s="235"/>
      <c r="I142" s="235"/>
      <c r="J142" s="235"/>
      <c r="K142" s="235"/>
      <c r="L142" s="235"/>
      <c r="M142" s="235">
        <v>1</v>
      </c>
      <c r="N142" s="208"/>
    </row>
    <row r="143" spans="1:14">
      <c r="A143" s="1130" t="s">
        <v>1065</v>
      </c>
      <c r="B143" s="1131"/>
      <c r="C143" s="1132"/>
      <c r="D143" s="235">
        <v>33</v>
      </c>
      <c r="E143" s="235"/>
      <c r="F143" s="235">
        <v>2</v>
      </c>
      <c r="G143" s="235">
        <v>3</v>
      </c>
      <c r="H143" s="235">
        <v>5</v>
      </c>
      <c r="I143" s="235">
        <v>4</v>
      </c>
      <c r="J143" s="235">
        <v>6</v>
      </c>
      <c r="K143" s="235">
        <v>6</v>
      </c>
      <c r="L143" s="235">
        <v>5</v>
      </c>
      <c r="M143" s="235">
        <v>2</v>
      </c>
      <c r="N143" s="238"/>
    </row>
    <row r="144" spans="1:14">
      <c r="A144" s="1138" t="s">
        <v>803</v>
      </c>
      <c r="B144" s="235" t="s">
        <v>1066</v>
      </c>
      <c r="C144" s="235" t="s">
        <v>1067</v>
      </c>
      <c r="D144" s="235">
        <v>1</v>
      </c>
      <c r="E144" s="235" t="s">
        <v>299</v>
      </c>
      <c r="F144" s="235">
        <v>1</v>
      </c>
      <c r="G144" s="235"/>
      <c r="H144" s="235"/>
      <c r="I144" s="235"/>
      <c r="J144" s="235"/>
      <c r="K144" s="235"/>
      <c r="L144" s="235"/>
      <c r="M144" s="235"/>
      <c r="N144" s="208"/>
    </row>
    <row r="145" spans="1:14">
      <c r="A145" s="1136"/>
      <c r="B145" s="235" t="s">
        <v>1068</v>
      </c>
      <c r="C145" s="235" t="s">
        <v>1069</v>
      </c>
      <c r="D145" s="235">
        <v>1</v>
      </c>
      <c r="E145" s="235" t="s">
        <v>299</v>
      </c>
      <c r="F145" s="235">
        <v>1</v>
      </c>
      <c r="G145" s="235"/>
      <c r="H145" s="235"/>
      <c r="I145" s="235"/>
      <c r="J145" s="235"/>
      <c r="K145" s="235"/>
      <c r="L145" s="235"/>
      <c r="M145" s="235"/>
      <c r="N145" s="208"/>
    </row>
    <row r="146" spans="1:14">
      <c r="A146" s="1136"/>
      <c r="B146" s="235" t="s">
        <v>1070</v>
      </c>
      <c r="C146" s="235" t="s">
        <v>1071</v>
      </c>
      <c r="D146" s="235">
        <v>1</v>
      </c>
      <c r="E146" s="235" t="s">
        <v>299</v>
      </c>
      <c r="F146" s="235">
        <v>1</v>
      </c>
      <c r="G146" s="235"/>
      <c r="H146" s="235"/>
      <c r="I146" s="235"/>
      <c r="J146" s="235"/>
      <c r="K146" s="235"/>
      <c r="L146" s="235"/>
      <c r="M146" s="235"/>
      <c r="N146" s="208"/>
    </row>
    <row r="147" spans="1:14">
      <c r="A147" s="1136"/>
      <c r="B147" s="235" t="s">
        <v>1072</v>
      </c>
      <c r="C147" s="235" t="s">
        <v>1073</v>
      </c>
      <c r="D147" s="235">
        <v>1</v>
      </c>
      <c r="E147" s="235" t="s">
        <v>299</v>
      </c>
      <c r="F147" s="235">
        <v>1</v>
      </c>
      <c r="G147" s="235"/>
      <c r="H147" s="235"/>
      <c r="I147" s="235"/>
      <c r="J147" s="235"/>
      <c r="K147" s="235"/>
      <c r="L147" s="235"/>
      <c r="M147" s="235"/>
      <c r="N147" s="208"/>
    </row>
    <row r="148" spans="1:14">
      <c r="A148" s="1136"/>
      <c r="B148" s="235" t="s">
        <v>1074</v>
      </c>
      <c r="C148" s="235" t="s">
        <v>1075</v>
      </c>
      <c r="D148" s="235">
        <v>1</v>
      </c>
      <c r="E148" s="235" t="s">
        <v>299</v>
      </c>
      <c r="F148" s="235">
        <v>1</v>
      </c>
      <c r="G148" s="235"/>
      <c r="H148" s="235"/>
      <c r="I148" s="235"/>
      <c r="J148" s="235"/>
      <c r="K148" s="235"/>
      <c r="L148" s="235"/>
      <c r="M148" s="235"/>
      <c r="N148" s="208"/>
    </row>
    <row r="149" spans="1:14">
      <c r="A149" s="1136"/>
      <c r="B149" s="236"/>
      <c r="C149" s="236" t="s">
        <v>1076</v>
      </c>
      <c r="D149" s="236">
        <v>1</v>
      </c>
      <c r="E149" s="236" t="s">
        <v>299</v>
      </c>
      <c r="F149" s="236">
        <v>1</v>
      </c>
      <c r="G149" s="236"/>
      <c r="H149" s="236"/>
      <c r="I149" s="236"/>
      <c r="J149" s="236"/>
      <c r="K149" s="236"/>
      <c r="L149" s="236"/>
      <c r="M149" s="236"/>
      <c r="N149" s="237" t="s">
        <v>1077</v>
      </c>
    </row>
    <row r="150" spans="1:14">
      <c r="A150" s="1136"/>
      <c r="B150" s="235" t="s">
        <v>1078</v>
      </c>
      <c r="C150" s="235" t="s">
        <v>1079</v>
      </c>
      <c r="D150" s="235">
        <v>1</v>
      </c>
      <c r="E150" s="235" t="s">
        <v>299</v>
      </c>
      <c r="F150" s="235"/>
      <c r="G150" s="235">
        <v>1</v>
      </c>
      <c r="H150" s="235"/>
      <c r="I150" s="235"/>
      <c r="J150" s="235"/>
      <c r="K150" s="235"/>
      <c r="L150" s="235"/>
      <c r="M150" s="235"/>
      <c r="N150" s="208"/>
    </row>
    <row r="151" spans="1:14">
      <c r="A151" s="1136"/>
      <c r="B151" s="235" t="s">
        <v>1080</v>
      </c>
      <c r="C151" s="235" t="s">
        <v>1081</v>
      </c>
      <c r="D151" s="235">
        <v>1</v>
      </c>
      <c r="E151" s="235" t="s">
        <v>299</v>
      </c>
      <c r="F151" s="235"/>
      <c r="G151" s="235">
        <v>1</v>
      </c>
      <c r="H151" s="235"/>
      <c r="I151" s="235"/>
      <c r="J151" s="235"/>
      <c r="K151" s="235"/>
      <c r="L151" s="235"/>
      <c r="M151" s="235"/>
      <c r="N151" s="208"/>
    </row>
    <row r="152" spans="1:14">
      <c r="A152" s="1136"/>
      <c r="B152" s="235" t="s">
        <v>1082</v>
      </c>
      <c r="C152" s="235" t="s">
        <v>1083</v>
      </c>
      <c r="D152" s="235">
        <v>1</v>
      </c>
      <c r="E152" s="235" t="s">
        <v>299</v>
      </c>
      <c r="F152" s="235"/>
      <c r="G152" s="235">
        <v>1</v>
      </c>
      <c r="H152" s="235"/>
      <c r="I152" s="235"/>
      <c r="J152" s="235"/>
      <c r="K152" s="235"/>
      <c r="L152" s="235"/>
      <c r="M152" s="235"/>
      <c r="N152" s="208"/>
    </row>
    <row r="153" spans="1:14">
      <c r="A153" s="1136"/>
      <c r="B153" s="235" t="s">
        <v>1084</v>
      </c>
      <c r="C153" s="235" t="s">
        <v>1085</v>
      </c>
      <c r="D153" s="235">
        <v>1</v>
      </c>
      <c r="E153" s="235" t="s">
        <v>299</v>
      </c>
      <c r="F153" s="235"/>
      <c r="G153" s="235">
        <v>1</v>
      </c>
      <c r="H153" s="235"/>
      <c r="I153" s="235"/>
      <c r="J153" s="235"/>
      <c r="K153" s="235"/>
      <c r="L153" s="235"/>
      <c r="M153" s="235"/>
      <c r="N153" s="208"/>
    </row>
    <row r="154" spans="1:14">
      <c r="A154" s="1136"/>
      <c r="B154" s="235" t="s">
        <v>1086</v>
      </c>
      <c r="C154" s="235" t="s">
        <v>1087</v>
      </c>
      <c r="D154" s="235">
        <v>1</v>
      </c>
      <c r="E154" s="235" t="s">
        <v>299</v>
      </c>
      <c r="F154" s="235"/>
      <c r="G154" s="235">
        <v>1</v>
      </c>
      <c r="H154" s="235"/>
      <c r="I154" s="235"/>
      <c r="J154" s="235"/>
      <c r="K154" s="235"/>
      <c r="L154" s="235"/>
      <c r="M154" s="235"/>
      <c r="N154" s="208"/>
    </row>
    <row r="155" spans="1:14">
      <c r="A155" s="1136"/>
      <c r="B155" s="236"/>
      <c r="C155" s="236" t="s">
        <v>1088</v>
      </c>
      <c r="D155" s="236">
        <v>1</v>
      </c>
      <c r="E155" s="236" t="s">
        <v>299</v>
      </c>
      <c r="F155" s="236"/>
      <c r="G155" s="236">
        <v>1</v>
      </c>
      <c r="H155" s="236"/>
      <c r="I155" s="236"/>
      <c r="J155" s="236"/>
      <c r="K155" s="236"/>
      <c r="L155" s="236"/>
      <c r="M155" s="236"/>
      <c r="N155" s="237" t="s">
        <v>1077</v>
      </c>
    </row>
    <row r="156" spans="1:14">
      <c r="A156" s="1136"/>
      <c r="B156" s="235" t="s">
        <v>1089</v>
      </c>
      <c r="C156" s="235" t="s">
        <v>1090</v>
      </c>
      <c r="D156" s="235">
        <v>1</v>
      </c>
      <c r="E156" s="235" t="s">
        <v>299</v>
      </c>
      <c r="F156" s="235"/>
      <c r="G156" s="235"/>
      <c r="H156" s="235">
        <v>1</v>
      </c>
      <c r="I156" s="235"/>
      <c r="J156" s="235"/>
      <c r="K156" s="235"/>
      <c r="L156" s="235"/>
      <c r="M156" s="235"/>
      <c r="N156" s="208"/>
    </row>
    <row r="157" spans="1:14">
      <c r="A157" s="1136"/>
      <c r="B157" s="235" t="s">
        <v>1091</v>
      </c>
      <c r="C157" s="235" t="s">
        <v>1092</v>
      </c>
      <c r="D157" s="235">
        <v>1</v>
      </c>
      <c r="E157" s="235" t="s">
        <v>299</v>
      </c>
      <c r="F157" s="235"/>
      <c r="G157" s="235"/>
      <c r="H157" s="235">
        <v>1</v>
      </c>
      <c r="I157" s="235"/>
      <c r="J157" s="235"/>
      <c r="K157" s="235"/>
      <c r="L157" s="235"/>
      <c r="M157" s="235"/>
      <c r="N157" s="208"/>
    </row>
    <row r="158" spans="1:14">
      <c r="A158" s="1136"/>
      <c r="B158" s="235" t="s">
        <v>1093</v>
      </c>
      <c r="C158" s="235" t="s">
        <v>1094</v>
      </c>
      <c r="D158" s="235">
        <v>1</v>
      </c>
      <c r="E158" s="235" t="s">
        <v>299</v>
      </c>
      <c r="F158" s="235"/>
      <c r="G158" s="235"/>
      <c r="H158" s="235">
        <v>1</v>
      </c>
      <c r="I158" s="235"/>
      <c r="J158" s="235"/>
      <c r="K158" s="235"/>
      <c r="L158" s="235"/>
      <c r="M158" s="235"/>
      <c r="N158" s="208"/>
    </row>
    <row r="159" spans="1:14">
      <c r="A159" s="1136"/>
      <c r="B159" s="235" t="s">
        <v>1095</v>
      </c>
      <c r="C159" s="235" t="s">
        <v>1096</v>
      </c>
      <c r="D159" s="235">
        <v>1</v>
      </c>
      <c r="E159" s="235" t="s">
        <v>299</v>
      </c>
      <c r="F159" s="235"/>
      <c r="G159" s="235"/>
      <c r="H159" s="235">
        <v>1</v>
      </c>
      <c r="I159" s="235"/>
      <c r="J159" s="235"/>
      <c r="K159" s="235"/>
      <c r="L159" s="235"/>
      <c r="M159" s="235"/>
      <c r="N159" s="208"/>
    </row>
    <row r="160" spans="1:14">
      <c r="A160" s="1136"/>
      <c r="B160" s="235" t="s">
        <v>1097</v>
      </c>
      <c r="C160" s="235" t="s">
        <v>1098</v>
      </c>
      <c r="D160" s="235">
        <v>1</v>
      </c>
      <c r="E160" s="235" t="s">
        <v>299</v>
      </c>
      <c r="F160" s="235"/>
      <c r="G160" s="235"/>
      <c r="H160" s="235">
        <v>1</v>
      </c>
      <c r="I160" s="235"/>
      <c r="J160" s="235"/>
      <c r="K160" s="235"/>
      <c r="L160" s="235"/>
      <c r="M160" s="235"/>
      <c r="N160" s="208"/>
    </row>
    <row r="161" spans="1:14">
      <c r="A161" s="1136"/>
      <c r="B161" s="236"/>
      <c r="C161" s="236" t="s">
        <v>1099</v>
      </c>
      <c r="D161" s="236">
        <v>1</v>
      </c>
      <c r="E161" s="236" t="s">
        <v>299</v>
      </c>
      <c r="F161" s="236"/>
      <c r="G161" s="236"/>
      <c r="H161" s="236">
        <v>1</v>
      </c>
      <c r="I161" s="236"/>
      <c r="J161" s="236"/>
      <c r="K161" s="236"/>
      <c r="L161" s="236"/>
      <c r="M161" s="236"/>
      <c r="N161" s="237" t="s">
        <v>1077</v>
      </c>
    </row>
    <row r="162" spans="1:14">
      <c r="A162" s="1136"/>
      <c r="B162" s="235" t="s">
        <v>1100</v>
      </c>
      <c r="C162" s="235" t="s">
        <v>1101</v>
      </c>
      <c r="D162" s="235">
        <v>1</v>
      </c>
      <c r="E162" s="235" t="s">
        <v>299</v>
      </c>
      <c r="F162" s="235"/>
      <c r="G162" s="235"/>
      <c r="H162" s="235"/>
      <c r="I162" s="235">
        <v>1</v>
      </c>
      <c r="J162" s="235"/>
      <c r="K162" s="235"/>
      <c r="L162" s="235"/>
      <c r="M162" s="235"/>
      <c r="N162" s="208"/>
    </row>
    <row r="163" spans="1:14">
      <c r="A163" s="1136"/>
      <c r="B163" s="235" t="s">
        <v>1102</v>
      </c>
      <c r="C163" s="235" t="s">
        <v>1103</v>
      </c>
      <c r="D163" s="235">
        <v>1</v>
      </c>
      <c r="E163" s="235" t="s">
        <v>299</v>
      </c>
      <c r="F163" s="235"/>
      <c r="G163" s="235"/>
      <c r="H163" s="235"/>
      <c r="I163" s="235">
        <v>1</v>
      </c>
      <c r="J163" s="235"/>
      <c r="K163" s="235"/>
      <c r="L163" s="235"/>
      <c r="M163" s="235"/>
      <c r="N163" s="208"/>
    </row>
    <row r="164" spans="1:14">
      <c r="A164" s="1136"/>
      <c r="B164" s="235" t="s">
        <v>1104</v>
      </c>
      <c r="C164" s="235" t="s">
        <v>1105</v>
      </c>
      <c r="D164" s="235">
        <v>1</v>
      </c>
      <c r="E164" s="235" t="s">
        <v>299</v>
      </c>
      <c r="F164" s="235"/>
      <c r="G164" s="235"/>
      <c r="H164" s="235"/>
      <c r="I164" s="235">
        <v>1</v>
      </c>
      <c r="J164" s="235"/>
      <c r="K164" s="235"/>
      <c r="L164" s="235"/>
      <c r="M164" s="235"/>
      <c r="N164" s="208"/>
    </row>
    <row r="165" spans="1:14">
      <c r="A165" s="1136"/>
      <c r="B165" s="235" t="s">
        <v>1106</v>
      </c>
      <c r="C165" s="235" t="s">
        <v>1107</v>
      </c>
      <c r="D165" s="235">
        <v>1</v>
      </c>
      <c r="E165" s="235" t="s">
        <v>299</v>
      </c>
      <c r="F165" s="235"/>
      <c r="G165" s="235"/>
      <c r="H165" s="235"/>
      <c r="I165" s="235">
        <v>1</v>
      </c>
      <c r="J165" s="235"/>
      <c r="K165" s="235"/>
      <c r="L165" s="235"/>
      <c r="M165" s="235"/>
      <c r="N165" s="208"/>
    </row>
    <row r="166" spans="1:14">
      <c r="A166" s="1136"/>
      <c r="B166" s="235" t="s">
        <v>1108</v>
      </c>
      <c r="C166" s="235" t="s">
        <v>1109</v>
      </c>
      <c r="D166" s="235">
        <v>1</v>
      </c>
      <c r="E166" s="235" t="s">
        <v>299</v>
      </c>
      <c r="F166" s="235"/>
      <c r="G166" s="235"/>
      <c r="H166" s="235"/>
      <c r="I166" s="235">
        <v>1</v>
      </c>
      <c r="J166" s="235"/>
      <c r="K166" s="235"/>
      <c r="L166" s="235"/>
      <c r="M166" s="235"/>
      <c r="N166" s="208"/>
    </row>
    <row r="167" spans="1:14">
      <c r="A167" s="1136"/>
      <c r="B167" s="236"/>
      <c r="C167" s="236" t="s">
        <v>1110</v>
      </c>
      <c r="D167" s="236">
        <v>1</v>
      </c>
      <c r="E167" s="236" t="s">
        <v>299</v>
      </c>
      <c r="F167" s="236"/>
      <c r="G167" s="236"/>
      <c r="H167" s="236"/>
      <c r="I167" s="236">
        <v>1</v>
      </c>
      <c r="J167" s="236"/>
      <c r="K167" s="236"/>
      <c r="L167" s="236"/>
      <c r="M167" s="236"/>
      <c r="N167" s="237" t="s">
        <v>1077</v>
      </c>
    </row>
    <row r="168" spans="1:14">
      <c r="A168" s="1136"/>
      <c r="B168" s="235" t="s">
        <v>1111</v>
      </c>
      <c r="C168" s="235" t="s">
        <v>1112</v>
      </c>
      <c r="D168" s="235">
        <v>1</v>
      </c>
      <c r="E168" s="235" t="s">
        <v>299</v>
      </c>
      <c r="F168" s="235"/>
      <c r="G168" s="235"/>
      <c r="H168" s="235"/>
      <c r="I168" s="235"/>
      <c r="J168" s="235">
        <v>1</v>
      </c>
      <c r="K168" s="235"/>
      <c r="L168" s="235"/>
      <c r="M168" s="235"/>
      <c r="N168" s="208"/>
    </row>
    <row r="169" spans="1:14">
      <c r="A169" s="1136"/>
      <c r="B169" s="235" t="s">
        <v>1113</v>
      </c>
      <c r="C169" s="235" t="s">
        <v>1114</v>
      </c>
      <c r="D169" s="235">
        <v>1</v>
      </c>
      <c r="E169" s="235" t="s">
        <v>299</v>
      </c>
      <c r="F169" s="235"/>
      <c r="G169" s="235"/>
      <c r="H169" s="235"/>
      <c r="I169" s="235"/>
      <c r="J169" s="235">
        <v>1</v>
      </c>
      <c r="K169" s="235"/>
      <c r="L169" s="235"/>
      <c r="M169" s="235"/>
      <c r="N169" s="208"/>
    </row>
    <row r="170" spans="1:14">
      <c r="A170" s="1136"/>
      <c r="B170" s="235" t="s">
        <v>1115</v>
      </c>
      <c r="C170" s="235" t="s">
        <v>1116</v>
      </c>
      <c r="D170" s="235">
        <v>1</v>
      </c>
      <c r="E170" s="235" t="s">
        <v>299</v>
      </c>
      <c r="F170" s="235"/>
      <c r="G170" s="235"/>
      <c r="H170" s="235"/>
      <c r="I170" s="235"/>
      <c r="J170" s="235">
        <v>1</v>
      </c>
      <c r="K170" s="235"/>
      <c r="L170" s="235"/>
      <c r="M170" s="235"/>
      <c r="N170" s="208"/>
    </row>
    <row r="171" spans="1:14">
      <c r="A171" s="1136"/>
      <c r="B171" s="235" t="s">
        <v>1117</v>
      </c>
      <c r="C171" s="235" t="s">
        <v>1118</v>
      </c>
      <c r="D171" s="235">
        <v>1</v>
      </c>
      <c r="E171" s="235" t="s">
        <v>299</v>
      </c>
      <c r="F171" s="235"/>
      <c r="G171" s="235"/>
      <c r="H171" s="235"/>
      <c r="I171" s="235"/>
      <c r="J171" s="235">
        <v>1</v>
      </c>
      <c r="K171" s="235"/>
      <c r="L171" s="235"/>
      <c r="M171" s="235"/>
      <c r="N171" s="208"/>
    </row>
    <row r="172" spans="1:14">
      <c r="A172" s="1136"/>
      <c r="B172" s="235" t="s">
        <v>1119</v>
      </c>
      <c r="C172" s="235" t="s">
        <v>1120</v>
      </c>
      <c r="D172" s="235">
        <v>1</v>
      </c>
      <c r="E172" s="235" t="s">
        <v>299</v>
      </c>
      <c r="F172" s="235"/>
      <c r="G172" s="235"/>
      <c r="H172" s="235"/>
      <c r="I172" s="235"/>
      <c r="J172" s="235">
        <v>1</v>
      </c>
      <c r="K172" s="235"/>
      <c r="L172" s="235"/>
      <c r="M172" s="235"/>
      <c r="N172" s="208"/>
    </row>
    <row r="173" spans="1:14">
      <c r="A173" s="1136"/>
      <c r="B173" s="236"/>
      <c r="C173" s="236" t="s">
        <v>1110</v>
      </c>
      <c r="D173" s="236">
        <v>1</v>
      </c>
      <c r="E173" s="236" t="s">
        <v>299</v>
      </c>
      <c r="F173" s="236"/>
      <c r="G173" s="236"/>
      <c r="H173" s="236"/>
      <c r="I173" s="236"/>
      <c r="J173" s="236">
        <v>1</v>
      </c>
      <c r="K173" s="236"/>
      <c r="L173" s="236"/>
      <c r="M173" s="236"/>
      <c r="N173" s="237" t="s">
        <v>1077</v>
      </c>
    </row>
    <row r="174" spans="1:14">
      <c r="A174" s="1136"/>
      <c r="B174" s="235" t="s">
        <v>1121</v>
      </c>
      <c r="C174" s="235" t="s">
        <v>1122</v>
      </c>
      <c r="D174" s="235">
        <v>1</v>
      </c>
      <c r="E174" s="235" t="s">
        <v>299</v>
      </c>
      <c r="F174" s="235"/>
      <c r="G174" s="235"/>
      <c r="H174" s="235"/>
      <c r="I174" s="235"/>
      <c r="J174" s="235"/>
      <c r="K174" s="235">
        <v>1</v>
      </c>
      <c r="L174" s="235"/>
      <c r="M174" s="235"/>
      <c r="N174" s="208"/>
    </row>
    <row r="175" spans="1:14">
      <c r="A175" s="1136"/>
      <c r="B175" s="235" t="s">
        <v>1123</v>
      </c>
      <c r="C175" s="235" t="s">
        <v>1124</v>
      </c>
      <c r="D175" s="235">
        <v>1</v>
      </c>
      <c r="E175" s="235" t="s">
        <v>299</v>
      </c>
      <c r="F175" s="235"/>
      <c r="G175" s="235"/>
      <c r="H175" s="235"/>
      <c r="I175" s="235"/>
      <c r="J175" s="235"/>
      <c r="K175" s="235">
        <v>1</v>
      </c>
      <c r="L175" s="235"/>
      <c r="M175" s="235"/>
      <c r="N175" s="208"/>
    </row>
    <row r="176" spans="1:14">
      <c r="A176" s="1136"/>
      <c r="B176" s="235" t="s">
        <v>1125</v>
      </c>
      <c r="C176" s="235" t="s">
        <v>1126</v>
      </c>
      <c r="D176" s="235">
        <v>1</v>
      </c>
      <c r="E176" s="235" t="s">
        <v>299</v>
      </c>
      <c r="F176" s="235"/>
      <c r="G176" s="235"/>
      <c r="H176" s="235"/>
      <c r="I176" s="235"/>
      <c r="J176" s="235"/>
      <c r="K176" s="235">
        <v>1</v>
      </c>
      <c r="L176" s="235"/>
      <c r="M176" s="235"/>
      <c r="N176" s="208"/>
    </row>
    <row r="177" spans="1:14">
      <c r="A177" s="1136"/>
      <c r="B177" s="235" t="s">
        <v>1127</v>
      </c>
      <c r="C177" s="235" t="s">
        <v>1128</v>
      </c>
      <c r="D177" s="235">
        <v>1</v>
      </c>
      <c r="E177" s="235" t="s">
        <v>299</v>
      </c>
      <c r="F177" s="235"/>
      <c r="G177" s="235"/>
      <c r="H177" s="235"/>
      <c r="I177" s="235"/>
      <c r="J177" s="235"/>
      <c r="K177" s="235">
        <v>1</v>
      </c>
      <c r="L177" s="235"/>
      <c r="M177" s="235"/>
      <c r="N177" s="208"/>
    </row>
    <row r="178" spans="1:14">
      <c r="A178" s="1136"/>
      <c r="B178" s="235" t="s">
        <v>1129</v>
      </c>
      <c r="C178" s="235" t="s">
        <v>1130</v>
      </c>
      <c r="D178" s="235">
        <v>1</v>
      </c>
      <c r="E178" s="235" t="s">
        <v>299</v>
      </c>
      <c r="F178" s="235"/>
      <c r="G178" s="235"/>
      <c r="H178" s="235"/>
      <c r="I178" s="235"/>
      <c r="J178" s="235"/>
      <c r="K178" s="235">
        <v>1</v>
      </c>
      <c r="L178" s="235"/>
      <c r="M178" s="235"/>
      <c r="N178" s="208"/>
    </row>
    <row r="179" spans="1:14">
      <c r="A179" s="1136"/>
      <c r="B179" s="236"/>
      <c r="C179" s="236" t="s">
        <v>1110</v>
      </c>
      <c r="D179" s="236">
        <v>1</v>
      </c>
      <c r="E179" s="236" t="s">
        <v>299</v>
      </c>
      <c r="F179" s="236"/>
      <c r="G179" s="236"/>
      <c r="H179" s="236"/>
      <c r="I179" s="236"/>
      <c r="J179" s="236"/>
      <c r="K179" s="236">
        <v>1</v>
      </c>
      <c r="L179" s="236"/>
      <c r="M179" s="236"/>
      <c r="N179" s="237" t="s">
        <v>1077</v>
      </c>
    </row>
    <row r="180" spans="1:14">
      <c r="A180" s="1136"/>
      <c r="B180" s="235" t="s">
        <v>1131</v>
      </c>
      <c r="C180" s="235" t="s">
        <v>805</v>
      </c>
      <c r="D180" s="235">
        <v>2</v>
      </c>
      <c r="E180" s="235" t="s">
        <v>299</v>
      </c>
      <c r="F180" s="235">
        <v>2</v>
      </c>
      <c r="G180" s="235"/>
      <c r="H180" s="235"/>
      <c r="I180" s="235"/>
      <c r="J180" s="235"/>
      <c r="K180" s="235"/>
      <c r="L180" s="235"/>
      <c r="M180" s="235"/>
      <c r="N180" s="208"/>
    </row>
    <row r="181" spans="1:14">
      <c r="A181" s="1136"/>
      <c r="B181" s="235" t="s">
        <v>1132</v>
      </c>
      <c r="C181" s="235" t="s">
        <v>807</v>
      </c>
      <c r="D181" s="235">
        <v>2</v>
      </c>
      <c r="E181" s="235" t="s">
        <v>299</v>
      </c>
      <c r="F181" s="235"/>
      <c r="G181" s="235">
        <v>2</v>
      </c>
      <c r="H181" s="235"/>
      <c r="I181" s="235"/>
      <c r="J181" s="235"/>
      <c r="K181" s="235"/>
      <c r="L181" s="235"/>
      <c r="M181" s="235"/>
      <c r="N181" s="208"/>
    </row>
    <row r="182" spans="1:14">
      <c r="A182" s="1136"/>
      <c r="B182" s="235" t="s">
        <v>1133</v>
      </c>
      <c r="C182" s="235" t="s">
        <v>817</v>
      </c>
      <c r="D182" s="235">
        <v>2</v>
      </c>
      <c r="E182" s="235" t="s">
        <v>299</v>
      </c>
      <c r="F182" s="235"/>
      <c r="G182" s="235"/>
      <c r="H182" s="235">
        <v>2</v>
      </c>
      <c r="I182" s="235"/>
      <c r="J182" s="235"/>
      <c r="K182" s="235"/>
      <c r="L182" s="235"/>
      <c r="M182" s="235"/>
      <c r="N182" s="208"/>
    </row>
    <row r="183" spans="1:14">
      <c r="A183" s="1136"/>
      <c r="B183" s="235" t="s">
        <v>1134</v>
      </c>
      <c r="C183" s="235" t="s">
        <v>1135</v>
      </c>
      <c r="D183" s="235">
        <v>1</v>
      </c>
      <c r="E183" s="235" t="s">
        <v>299</v>
      </c>
      <c r="F183" s="235"/>
      <c r="G183" s="235"/>
      <c r="H183" s="235">
        <v>1</v>
      </c>
      <c r="I183" s="235"/>
      <c r="J183" s="235"/>
      <c r="K183" s="235"/>
      <c r="L183" s="235"/>
      <c r="M183" s="235"/>
      <c r="N183" s="208"/>
    </row>
    <row r="184" spans="1:14">
      <c r="A184" s="1136"/>
      <c r="B184" s="235" t="s">
        <v>1136</v>
      </c>
      <c r="C184" s="235" t="s">
        <v>815</v>
      </c>
      <c r="D184" s="235">
        <v>2</v>
      </c>
      <c r="E184" s="235" t="s">
        <v>299</v>
      </c>
      <c r="F184" s="235"/>
      <c r="G184" s="235"/>
      <c r="H184" s="235"/>
      <c r="I184" s="235">
        <v>2</v>
      </c>
      <c r="J184" s="235"/>
      <c r="K184" s="235"/>
      <c r="L184" s="235"/>
      <c r="M184" s="235"/>
      <c r="N184" s="208"/>
    </row>
    <row r="185" spans="1:14">
      <c r="A185" s="1136"/>
      <c r="B185" s="235" t="s">
        <v>1137</v>
      </c>
      <c r="C185" s="235" t="s">
        <v>1138</v>
      </c>
      <c r="D185" s="235">
        <v>2</v>
      </c>
      <c r="E185" s="235" t="s">
        <v>299</v>
      </c>
      <c r="F185" s="235"/>
      <c r="G185" s="235"/>
      <c r="H185" s="235"/>
      <c r="I185" s="235">
        <v>2</v>
      </c>
      <c r="J185" s="235"/>
      <c r="K185" s="235"/>
      <c r="L185" s="235"/>
      <c r="M185" s="235"/>
      <c r="N185" s="208"/>
    </row>
    <row r="186" spans="1:14">
      <c r="A186" s="1136"/>
      <c r="B186" s="235" t="s">
        <v>1139</v>
      </c>
      <c r="C186" s="235" t="s">
        <v>1140</v>
      </c>
      <c r="D186" s="235">
        <v>1</v>
      </c>
      <c r="E186" s="235" t="s">
        <v>299</v>
      </c>
      <c r="F186" s="235"/>
      <c r="G186" s="235"/>
      <c r="H186" s="235"/>
      <c r="I186" s="235">
        <v>1</v>
      </c>
      <c r="J186" s="235"/>
      <c r="K186" s="235"/>
      <c r="L186" s="235"/>
      <c r="M186" s="235"/>
      <c r="N186" s="208"/>
    </row>
    <row r="187" spans="1:14">
      <c r="A187" s="1136"/>
      <c r="B187" s="235" t="s">
        <v>1141</v>
      </c>
      <c r="C187" s="235" t="s">
        <v>820</v>
      </c>
      <c r="D187" s="235">
        <v>2</v>
      </c>
      <c r="E187" s="235" t="s">
        <v>299</v>
      </c>
      <c r="F187" s="235"/>
      <c r="G187" s="235"/>
      <c r="H187" s="235"/>
      <c r="I187" s="235"/>
      <c r="J187" s="235">
        <v>2</v>
      </c>
      <c r="K187" s="235"/>
      <c r="L187" s="235"/>
      <c r="M187" s="235"/>
      <c r="N187" s="208"/>
    </row>
    <row r="188" spans="1:14">
      <c r="A188" s="1136"/>
      <c r="B188" s="235" t="s">
        <v>1142</v>
      </c>
      <c r="C188" s="235" t="s">
        <v>1143</v>
      </c>
      <c r="D188" s="235">
        <v>2</v>
      </c>
      <c r="E188" s="235" t="s">
        <v>299</v>
      </c>
      <c r="F188" s="235"/>
      <c r="G188" s="235"/>
      <c r="H188" s="235"/>
      <c r="I188" s="235"/>
      <c r="J188" s="235">
        <v>2</v>
      </c>
      <c r="K188" s="235"/>
      <c r="L188" s="235"/>
      <c r="M188" s="235"/>
      <c r="N188" s="208"/>
    </row>
    <row r="189" spans="1:14">
      <c r="A189" s="1136"/>
      <c r="B189" s="235" t="s">
        <v>1144</v>
      </c>
      <c r="C189" s="235" t="s">
        <v>1145</v>
      </c>
      <c r="D189" s="235">
        <v>1</v>
      </c>
      <c r="E189" s="235" t="s">
        <v>299</v>
      </c>
      <c r="F189" s="235"/>
      <c r="G189" s="235"/>
      <c r="H189" s="235"/>
      <c r="I189" s="235"/>
      <c r="J189" s="235">
        <v>1</v>
      </c>
      <c r="K189" s="235"/>
      <c r="L189" s="235"/>
      <c r="M189" s="235"/>
      <c r="N189" s="208"/>
    </row>
    <row r="190" spans="1:14">
      <c r="A190" s="1136"/>
      <c r="B190" s="235" t="s">
        <v>1146</v>
      </c>
      <c r="C190" s="235" t="s">
        <v>1147</v>
      </c>
      <c r="D190" s="235">
        <v>1</v>
      </c>
      <c r="E190" s="235" t="s">
        <v>299</v>
      </c>
      <c r="F190" s="235"/>
      <c r="G190" s="235"/>
      <c r="H190" s="235"/>
      <c r="I190" s="235"/>
      <c r="J190" s="235"/>
      <c r="K190" s="235">
        <v>1</v>
      </c>
      <c r="L190" s="235"/>
      <c r="M190" s="235"/>
      <c r="N190" s="208"/>
    </row>
    <row r="191" spans="1:14">
      <c r="A191" s="1136"/>
      <c r="B191" s="235" t="s">
        <v>1148</v>
      </c>
      <c r="C191" s="235" t="s">
        <v>1149</v>
      </c>
      <c r="D191" s="235">
        <v>1</v>
      </c>
      <c r="E191" s="235" t="s">
        <v>299</v>
      </c>
      <c r="F191" s="235"/>
      <c r="G191" s="235"/>
      <c r="H191" s="235"/>
      <c r="I191" s="235"/>
      <c r="J191" s="235"/>
      <c r="K191" s="235"/>
      <c r="L191" s="235">
        <v>1</v>
      </c>
      <c r="M191" s="235"/>
      <c r="N191" s="208"/>
    </row>
    <row r="192" spans="1:14">
      <c r="A192" s="1137"/>
      <c r="B192" s="235" t="s">
        <v>1150</v>
      </c>
      <c r="C192" s="235" t="s">
        <v>730</v>
      </c>
      <c r="D192" s="235">
        <v>2</v>
      </c>
      <c r="E192" s="235" t="s">
        <v>299</v>
      </c>
      <c r="F192" s="235"/>
      <c r="G192" s="235"/>
      <c r="H192" s="235"/>
      <c r="I192" s="235"/>
      <c r="J192" s="235"/>
      <c r="K192" s="235"/>
      <c r="L192" s="235"/>
      <c r="M192" s="235">
        <v>2</v>
      </c>
      <c r="N192" s="208"/>
    </row>
    <row r="193" spans="1:14">
      <c r="A193" s="1130" t="s">
        <v>821</v>
      </c>
      <c r="B193" s="1131"/>
      <c r="C193" s="1132"/>
      <c r="D193" s="236">
        <v>57</v>
      </c>
      <c r="E193" s="235"/>
      <c r="F193" s="236">
        <v>8</v>
      </c>
      <c r="G193" s="236">
        <v>8</v>
      </c>
      <c r="H193" s="236">
        <v>9</v>
      </c>
      <c r="I193" s="236">
        <v>11</v>
      </c>
      <c r="J193" s="236">
        <v>11</v>
      </c>
      <c r="K193" s="236">
        <v>7</v>
      </c>
      <c r="L193" s="235">
        <v>1</v>
      </c>
      <c r="M193" s="235">
        <v>2</v>
      </c>
      <c r="N193" s="238"/>
    </row>
    <row r="194" spans="1:14">
      <c r="A194" s="1139" t="s">
        <v>781</v>
      </c>
      <c r="B194" s="235" t="s">
        <v>1151</v>
      </c>
      <c r="C194" s="235" t="s">
        <v>1152</v>
      </c>
      <c r="D194" s="235">
        <v>1</v>
      </c>
      <c r="E194" s="235" t="s">
        <v>299</v>
      </c>
      <c r="F194" s="235">
        <v>1</v>
      </c>
      <c r="G194" s="235"/>
      <c r="H194" s="235"/>
      <c r="I194" s="235"/>
      <c r="J194" s="235"/>
      <c r="K194" s="235"/>
      <c r="L194" s="235"/>
      <c r="M194" s="235"/>
      <c r="N194" s="208"/>
    </row>
    <row r="195" spans="1:14">
      <c r="A195" s="1140"/>
      <c r="B195" s="235" t="s">
        <v>1153</v>
      </c>
      <c r="C195" s="235" t="s">
        <v>773</v>
      </c>
      <c r="D195" s="235">
        <v>1</v>
      </c>
      <c r="E195" s="235" t="s">
        <v>299</v>
      </c>
      <c r="F195" s="235">
        <v>1</v>
      </c>
      <c r="G195" s="235"/>
      <c r="H195" s="235"/>
      <c r="I195" s="235"/>
      <c r="J195" s="235"/>
      <c r="K195" s="235"/>
      <c r="L195" s="235"/>
      <c r="M195" s="235"/>
      <c r="N195" s="208"/>
    </row>
    <row r="196" spans="1:14">
      <c r="A196" s="1140"/>
      <c r="B196" s="235" t="s">
        <v>1154</v>
      </c>
      <c r="C196" s="235" t="s">
        <v>784</v>
      </c>
      <c r="D196" s="235">
        <v>2</v>
      </c>
      <c r="E196" s="235" t="s">
        <v>299</v>
      </c>
      <c r="F196" s="235"/>
      <c r="G196" s="235">
        <v>2</v>
      </c>
      <c r="H196" s="235"/>
      <c r="I196" s="235"/>
      <c r="J196" s="235"/>
      <c r="K196" s="235"/>
      <c r="L196" s="235"/>
      <c r="M196" s="235"/>
      <c r="N196" s="208"/>
    </row>
    <row r="197" spans="1:14">
      <c r="A197" s="1140"/>
      <c r="B197" s="235" t="s">
        <v>1155</v>
      </c>
      <c r="C197" s="235" t="s">
        <v>770</v>
      </c>
      <c r="D197" s="235">
        <v>1</v>
      </c>
      <c r="E197" s="235" t="s">
        <v>299</v>
      </c>
      <c r="F197" s="235"/>
      <c r="G197" s="235">
        <v>1</v>
      </c>
      <c r="H197" s="235"/>
      <c r="I197" s="235"/>
      <c r="J197" s="235"/>
      <c r="K197" s="235"/>
      <c r="L197" s="235"/>
      <c r="M197" s="235"/>
      <c r="N197" s="208"/>
    </row>
    <row r="198" spans="1:14">
      <c r="A198" s="1140"/>
      <c r="B198" s="235" t="s">
        <v>1156</v>
      </c>
      <c r="C198" s="235" t="s">
        <v>777</v>
      </c>
      <c r="D198" s="235">
        <v>1</v>
      </c>
      <c r="E198" s="235" t="s">
        <v>299</v>
      </c>
      <c r="F198" s="235"/>
      <c r="G198" s="235">
        <v>1</v>
      </c>
      <c r="H198" s="235"/>
      <c r="I198" s="235"/>
      <c r="J198" s="235"/>
      <c r="K198" s="235"/>
      <c r="L198" s="235"/>
      <c r="M198" s="235"/>
      <c r="N198" s="208"/>
    </row>
    <row r="199" spans="1:14">
      <c r="A199" s="1140"/>
      <c r="B199" s="235" t="s">
        <v>1157</v>
      </c>
      <c r="C199" s="235" t="s">
        <v>1158</v>
      </c>
      <c r="D199" s="235">
        <v>1</v>
      </c>
      <c r="E199" s="235" t="s">
        <v>299</v>
      </c>
      <c r="F199" s="235"/>
      <c r="G199" s="235">
        <v>1</v>
      </c>
      <c r="H199" s="235"/>
      <c r="I199" s="235"/>
      <c r="J199" s="235"/>
      <c r="K199" s="235"/>
      <c r="L199" s="235"/>
      <c r="M199" s="235"/>
      <c r="N199" s="208"/>
    </row>
    <row r="200" spans="1:14">
      <c r="A200" s="1140"/>
      <c r="B200" s="235" t="s">
        <v>1159</v>
      </c>
      <c r="C200" s="235" t="s">
        <v>232</v>
      </c>
      <c r="D200" s="235">
        <v>1</v>
      </c>
      <c r="E200" s="235" t="s">
        <v>299</v>
      </c>
      <c r="F200" s="235"/>
      <c r="G200" s="235"/>
      <c r="H200" s="235">
        <v>1</v>
      </c>
      <c r="I200" s="235"/>
      <c r="J200" s="235"/>
      <c r="K200" s="235"/>
      <c r="L200" s="235"/>
      <c r="M200" s="235"/>
      <c r="N200" s="208"/>
    </row>
    <row r="201" spans="1:14">
      <c r="A201" s="1140"/>
      <c r="B201" s="235" t="s">
        <v>1160</v>
      </c>
      <c r="C201" s="235" t="s">
        <v>223</v>
      </c>
      <c r="D201" s="235">
        <v>1</v>
      </c>
      <c r="E201" s="235" t="s">
        <v>299</v>
      </c>
      <c r="F201" s="235"/>
      <c r="G201" s="235"/>
      <c r="H201" s="235">
        <v>1</v>
      </c>
      <c r="I201" s="235"/>
      <c r="J201" s="235"/>
      <c r="K201" s="235"/>
      <c r="L201" s="235"/>
      <c r="M201" s="235"/>
      <c r="N201" s="208"/>
    </row>
    <row r="202" spans="1:14">
      <c r="A202" s="1140"/>
      <c r="B202" s="236"/>
      <c r="C202" s="236" t="s">
        <v>1161</v>
      </c>
      <c r="D202" s="236">
        <v>1</v>
      </c>
      <c r="E202" s="236" t="s">
        <v>299</v>
      </c>
      <c r="F202" s="236"/>
      <c r="G202" s="236"/>
      <c r="H202" s="236">
        <v>1</v>
      </c>
      <c r="I202" s="236"/>
      <c r="J202" s="236"/>
      <c r="K202" s="236"/>
      <c r="L202" s="236"/>
      <c r="M202" s="236"/>
      <c r="N202" s="237" t="s">
        <v>1077</v>
      </c>
    </row>
    <row r="203" spans="1:14">
      <c r="A203" s="1140"/>
      <c r="B203" s="235" t="s">
        <v>1162</v>
      </c>
      <c r="C203" s="235" t="s">
        <v>144</v>
      </c>
      <c r="D203" s="235">
        <v>2</v>
      </c>
      <c r="E203" s="235" t="s">
        <v>299</v>
      </c>
      <c r="F203" s="235"/>
      <c r="G203" s="235"/>
      <c r="H203" s="236">
        <v>2</v>
      </c>
      <c r="I203" s="235"/>
      <c r="J203" s="235"/>
      <c r="K203" s="235"/>
      <c r="L203" s="235"/>
      <c r="M203" s="235"/>
      <c r="N203" s="237" t="s">
        <v>1163</v>
      </c>
    </row>
    <row r="204" spans="1:14">
      <c r="A204" s="1140"/>
      <c r="B204" s="235" t="s">
        <v>1164</v>
      </c>
      <c r="C204" s="235" t="s">
        <v>1165</v>
      </c>
      <c r="D204" s="235">
        <v>1</v>
      </c>
      <c r="E204" s="235" t="s">
        <v>299</v>
      </c>
      <c r="F204" s="235"/>
      <c r="G204" s="235"/>
      <c r="H204" s="235"/>
      <c r="I204" s="235">
        <v>1</v>
      </c>
      <c r="J204" s="235"/>
      <c r="K204" s="235"/>
      <c r="L204" s="235"/>
      <c r="M204" s="235"/>
      <c r="N204" s="208"/>
    </row>
    <row r="205" spans="1:14">
      <c r="A205" s="1140"/>
      <c r="B205" s="235" t="s">
        <v>1166</v>
      </c>
      <c r="C205" s="235" t="s">
        <v>1167</v>
      </c>
      <c r="D205" s="235">
        <v>1</v>
      </c>
      <c r="E205" s="235" t="s">
        <v>299</v>
      </c>
      <c r="F205" s="235"/>
      <c r="G205" s="235"/>
      <c r="H205" s="235"/>
      <c r="I205" s="235">
        <v>1</v>
      </c>
      <c r="J205" s="235"/>
      <c r="K205" s="235"/>
      <c r="L205" s="235"/>
      <c r="M205" s="235"/>
      <c r="N205" s="208"/>
    </row>
    <row r="206" spans="1:14">
      <c r="A206" s="1140"/>
      <c r="B206" s="239"/>
      <c r="C206" s="236" t="s">
        <v>1168</v>
      </c>
      <c r="D206" s="236">
        <v>1</v>
      </c>
      <c r="E206" s="236" t="s">
        <v>299</v>
      </c>
      <c r="F206" s="235"/>
      <c r="G206" s="235"/>
      <c r="H206" s="235"/>
      <c r="I206" s="236">
        <v>1</v>
      </c>
      <c r="J206" s="235"/>
      <c r="K206" s="235"/>
      <c r="L206" s="235"/>
      <c r="M206" s="236"/>
      <c r="N206" s="237" t="s">
        <v>1077</v>
      </c>
    </row>
    <row r="207" spans="1:14">
      <c r="A207" s="1140"/>
      <c r="B207" s="235" t="s">
        <v>1169</v>
      </c>
      <c r="C207" s="235" t="s">
        <v>464</v>
      </c>
      <c r="D207" s="235">
        <v>2</v>
      </c>
      <c r="E207" s="235" t="s">
        <v>299</v>
      </c>
      <c r="F207" s="235"/>
      <c r="G207" s="235"/>
      <c r="H207" s="235"/>
      <c r="I207" s="235"/>
      <c r="J207" s="235">
        <v>2</v>
      </c>
      <c r="K207" s="235"/>
      <c r="L207" s="235"/>
      <c r="M207" s="235"/>
      <c r="N207" s="208"/>
    </row>
    <row r="208" spans="1:14">
      <c r="A208" s="1140"/>
      <c r="B208" s="235" t="s">
        <v>1170</v>
      </c>
      <c r="C208" s="235" t="s">
        <v>340</v>
      </c>
      <c r="D208" s="235">
        <v>2</v>
      </c>
      <c r="E208" s="235" t="s">
        <v>299</v>
      </c>
      <c r="F208" s="235"/>
      <c r="G208" s="235"/>
      <c r="H208" s="235"/>
      <c r="I208" s="235"/>
      <c r="J208" s="235">
        <v>2</v>
      </c>
      <c r="K208" s="235"/>
      <c r="L208" s="235"/>
      <c r="M208" s="235"/>
      <c r="N208" s="208"/>
    </row>
    <row r="209" spans="1:14">
      <c r="A209" s="1140"/>
      <c r="B209" s="235" t="s">
        <v>1171</v>
      </c>
      <c r="C209" s="235" t="s">
        <v>163</v>
      </c>
      <c r="D209" s="235">
        <v>2</v>
      </c>
      <c r="E209" s="235" t="s">
        <v>299</v>
      </c>
      <c r="F209" s="235"/>
      <c r="G209" s="235"/>
      <c r="H209" s="235"/>
      <c r="I209" s="235"/>
      <c r="J209" s="235">
        <v>2</v>
      </c>
      <c r="K209" s="235"/>
      <c r="L209" s="235"/>
      <c r="M209" s="235"/>
      <c r="N209" s="208"/>
    </row>
    <row r="210" spans="1:14">
      <c r="A210" s="1140"/>
      <c r="B210" s="235" t="s">
        <v>1172</v>
      </c>
      <c r="C210" s="235" t="s">
        <v>779</v>
      </c>
      <c r="D210" s="235">
        <v>1</v>
      </c>
      <c r="E210" s="235" t="s">
        <v>299</v>
      </c>
      <c r="F210" s="235"/>
      <c r="G210" s="235"/>
      <c r="H210" s="235"/>
      <c r="I210" s="235"/>
      <c r="J210" s="235">
        <v>1</v>
      </c>
      <c r="K210" s="235"/>
      <c r="L210" s="235"/>
      <c r="M210" s="235"/>
      <c r="N210" s="208"/>
    </row>
    <row r="211" spans="1:14">
      <c r="A211" s="1140"/>
      <c r="B211" s="235" t="s">
        <v>1173</v>
      </c>
      <c r="C211" s="235" t="s">
        <v>342</v>
      </c>
      <c r="D211" s="235">
        <v>2</v>
      </c>
      <c r="E211" s="235" t="s">
        <v>299</v>
      </c>
      <c r="F211" s="235"/>
      <c r="G211" s="235"/>
      <c r="H211" s="235"/>
      <c r="I211" s="235"/>
      <c r="J211" s="235"/>
      <c r="K211" s="235">
        <v>2</v>
      </c>
      <c r="L211" s="235"/>
      <c r="M211" s="235"/>
      <c r="N211" s="208"/>
    </row>
    <row r="212" spans="1:14">
      <c r="A212" s="1140"/>
      <c r="B212" s="235" t="s">
        <v>1174</v>
      </c>
      <c r="C212" s="235" t="s">
        <v>790</v>
      </c>
      <c r="D212" s="235">
        <v>2</v>
      </c>
      <c r="E212" s="235" t="s">
        <v>299</v>
      </c>
      <c r="F212" s="235"/>
      <c r="G212" s="235"/>
      <c r="H212" s="235"/>
      <c r="I212" s="235"/>
      <c r="J212" s="235"/>
      <c r="K212" s="235">
        <v>2</v>
      </c>
      <c r="L212" s="235"/>
      <c r="M212" s="235"/>
      <c r="N212" s="208"/>
    </row>
    <row r="213" spans="1:14">
      <c r="A213" s="1140"/>
      <c r="B213" s="235" t="s">
        <v>1175</v>
      </c>
      <c r="C213" s="235" t="s">
        <v>1176</v>
      </c>
      <c r="D213" s="235">
        <v>1</v>
      </c>
      <c r="E213" s="235" t="s">
        <v>299</v>
      </c>
      <c r="F213" s="235"/>
      <c r="G213" s="235"/>
      <c r="H213" s="235"/>
      <c r="I213" s="235"/>
      <c r="J213" s="235"/>
      <c r="K213" s="235">
        <v>1</v>
      </c>
      <c r="L213" s="235"/>
      <c r="M213" s="235"/>
      <c r="N213" s="208"/>
    </row>
    <row r="214" spans="1:14">
      <c r="A214" s="1140"/>
      <c r="B214" s="235" t="s">
        <v>1177</v>
      </c>
      <c r="C214" s="235" t="s">
        <v>214</v>
      </c>
      <c r="D214" s="235">
        <v>1</v>
      </c>
      <c r="E214" s="235" t="s">
        <v>299</v>
      </c>
      <c r="F214" s="235"/>
      <c r="G214" s="235"/>
      <c r="H214" s="235"/>
      <c r="I214" s="235"/>
      <c r="J214" s="235"/>
      <c r="K214" s="235">
        <v>1</v>
      </c>
      <c r="L214" s="235"/>
      <c r="M214" s="235"/>
      <c r="N214" s="208"/>
    </row>
    <row r="215" spans="1:14">
      <c r="A215" s="1140"/>
      <c r="B215" s="235" t="s">
        <v>1178</v>
      </c>
      <c r="C215" s="235" t="s">
        <v>150</v>
      </c>
      <c r="D215" s="235">
        <v>2</v>
      </c>
      <c r="E215" s="235" t="s">
        <v>299</v>
      </c>
      <c r="F215" s="235"/>
      <c r="G215" s="235"/>
      <c r="H215" s="235"/>
      <c r="I215" s="235"/>
      <c r="J215" s="235"/>
      <c r="K215" s="235"/>
      <c r="L215" s="235">
        <v>2</v>
      </c>
      <c r="M215" s="235"/>
      <c r="N215" s="208"/>
    </row>
    <row r="216" spans="1:14">
      <c r="A216" s="1140"/>
      <c r="B216" s="235" t="s">
        <v>1179</v>
      </c>
      <c r="C216" s="235" t="s">
        <v>1180</v>
      </c>
      <c r="D216" s="235">
        <v>1</v>
      </c>
      <c r="E216" s="235" t="s">
        <v>299</v>
      </c>
      <c r="F216" s="235"/>
      <c r="G216" s="235"/>
      <c r="H216" s="235"/>
      <c r="I216" s="235"/>
      <c r="J216" s="235"/>
      <c r="K216" s="235"/>
      <c r="L216" s="235">
        <v>1</v>
      </c>
      <c r="M216" s="235"/>
      <c r="N216" s="208"/>
    </row>
    <row r="217" spans="1:14">
      <c r="A217" s="1140"/>
      <c r="B217" s="236"/>
      <c r="C217" s="236" t="s">
        <v>1181</v>
      </c>
      <c r="D217" s="236">
        <v>1</v>
      </c>
      <c r="E217" s="236" t="s">
        <v>299</v>
      </c>
      <c r="F217" s="236"/>
      <c r="G217" s="236"/>
      <c r="H217" s="236"/>
      <c r="I217" s="236"/>
      <c r="J217" s="236"/>
      <c r="K217" s="236"/>
      <c r="L217" s="236">
        <v>1</v>
      </c>
      <c r="M217" s="236"/>
      <c r="N217" s="237" t="s">
        <v>1077</v>
      </c>
    </row>
    <row r="218" spans="1:14">
      <c r="A218" s="1140"/>
      <c r="B218" s="235" t="s">
        <v>1182</v>
      </c>
      <c r="C218" s="235" t="s">
        <v>137</v>
      </c>
      <c r="D218" s="235">
        <v>2</v>
      </c>
      <c r="E218" s="235" t="s">
        <v>299</v>
      </c>
      <c r="F218" s="235"/>
      <c r="G218" s="235"/>
      <c r="H218" s="235"/>
      <c r="I218" s="235"/>
      <c r="J218" s="235"/>
      <c r="K218" s="235"/>
      <c r="L218" s="235"/>
      <c r="M218" s="235">
        <v>2</v>
      </c>
      <c r="N218" s="208"/>
    </row>
    <row r="219" spans="1:14">
      <c r="A219" s="1140"/>
      <c r="B219" s="235" t="s">
        <v>1183</v>
      </c>
      <c r="C219" s="235" t="s">
        <v>795</v>
      </c>
      <c r="D219" s="235">
        <v>2</v>
      </c>
      <c r="E219" s="235" t="s">
        <v>299</v>
      </c>
      <c r="F219" s="235"/>
      <c r="G219" s="235"/>
      <c r="H219" s="235"/>
      <c r="I219" s="235"/>
      <c r="J219" s="235"/>
      <c r="K219" s="235"/>
      <c r="L219" s="235"/>
      <c r="M219" s="235">
        <v>2</v>
      </c>
      <c r="N219" s="208"/>
    </row>
    <row r="220" spans="1:14">
      <c r="A220" s="1140"/>
      <c r="B220" s="235" t="s">
        <v>1184</v>
      </c>
      <c r="C220" s="235" t="s">
        <v>1185</v>
      </c>
      <c r="D220" s="235">
        <v>2</v>
      </c>
      <c r="E220" s="235" t="s">
        <v>299</v>
      </c>
      <c r="F220" s="235"/>
      <c r="G220" s="235"/>
      <c r="H220" s="235"/>
      <c r="I220" s="235"/>
      <c r="J220" s="235"/>
      <c r="K220" s="235"/>
      <c r="L220" s="235"/>
      <c r="M220" s="235">
        <v>2</v>
      </c>
      <c r="N220" s="208"/>
    </row>
    <row r="221" spans="1:14">
      <c r="A221" s="1140"/>
      <c r="B221" s="235" t="s">
        <v>1186</v>
      </c>
      <c r="C221" s="235" t="s">
        <v>1187</v>
      </c>
      <c r="D221" s="235">
        <v>1</v>
      </c>
      <c r="E221" s="235" t="s">
        <v>299</v>
      </c>
      <c r="F221" s="235"/>
      <c r="G221" s="235"/>
      <c r="H221" s="235"/>
      <c r="I221" s="235"/>
      <c r="J221" s="235"/>
      <c r="K221" s="235"/>
      <c r="L221" s="235"/>
      <c r="M221" s="235">
        <v>1</v>
      </c>
      <c r="N221" s="208"/>
    </row>
    <row r="222" spans="1:14">
      <c r="A222" s="1130" t="s">
        <v>802</v>
      </c>
      <c r="B222" s="1131"/>
      <c r="C222" s="1132"/>
      <c r="D222" s="236">
        <v>39</v>
      </c>
      <c r="E222" s="235"/>
      <c r="F222" s="236">
        <v>2</v>
      </c>
      <c r="G222" s="236">
        <v>5</v>
      </c>
      <c r="H222" s="236">
        <v>5</v>
      </c>
      <c r="I222" s="236">
        <v>3</v>
      </c>
      <c r="J222" s="236">
        <v>7</v>
      </c>
      <c r="K222" s="236">
        <v>6</v>
      </c>
      <c r="L222" s="236">
        <v>4</v>
      </c>
      <c r="M222" s="235">
        <v>7</v>
      </c>
      <c r="N222" s="238"/>
    </row>
    <row r="223" spans="1:14">
      <c r="A223" s="1130" t="s">
        <v>470</v>
      </c>
      <c r="B223" s="1131"/>
      <c r="C223" s="1132"/>
      <c r="D223" s="236">
        <v>224</v>
      </c>
      <c r="E223" s="235"/>
      <c r="F223" s="236">
        <v>25</v>
      </c>
      <c r="G223" s="236">
        <v>29</v>
      </c>
      <c r="H223" s="236">
        <v>32</v>
      </c>
      <c r="I223" s="236">
        <v>34</v>
      </c>
      <c r="J223" s="236">
        <v>35</v>
      </c>
      <c r="K223" s="236">
        <v>33</v>
      </c>
      <c r="L223" s="236">
        <v>19</v>
      </c>
      <c r="M223" s="235">
        <v>17</v>
      </c>
      <c r="N223" s="238"/>
    </row>
    <row r="224" spans="1:14">
      <c r="A224" s="1130" t="s">
        <v>471</v>
      </c>
      <c r="B224" s="1131"/>
      <c r="C224" s="1132"/>
      <c r="D224" s="1091">
        <v>24</v>
      </c>
      <c r="E224" s="1092"/>
      <c r="F224" s="1092"/>
      <c r="G224" s="1092"/>
      <c r="H224" s="1092"/>
      <c r="I224" s="1092"/>
      <c r="J224" s="1092"/>
      <c r="K224" s="1092"/>
      <c r="L224" s="1092"/>
      <c r="M224" s="1092"/>
      <c r="N224" s="1093"/>
    </row>
    <row r="225" spans="1:14">
      <c r="A225" s="1130" t="s">
        <v>472</v>
      </c>
      <c r="B225" s="1131"/>
      <c r="C225" s="1132"/>
      <c r="D225" s="1091"/>
      <c r="E225" s="1092"/>
      <c r="F225" s="1092"/>
      <c r="G225" s="1092"/>
      <c r="H225" s="1092"/>
      <c r="I225" s="1092"/>
      <c r="J225" s="1092"/>
      <c r="K225" s="1092"/>
      <c r="L225" s="1092"/>
      <c r="M225" s="1092"/>
      <c r="N225" s="1093"/>
    </row>
    <row r="226" spans="1:14">
      <c r="A226" s="1118" t="s">
        <v>473</v>
      </c>
      <c r="B226" s="1119"/>
      <c r="C226" s="1120"/>
      <c r="D226" s="1133">
        <v>128</v>
      </c>
      <c r="E226" s="1134"/>
      <c r="F226" s="1134"/>
      <c r="G226" s="1134"/>
      <c r="H226" s="1134"/>
      <c r="I226" s="1134"/>
      <c r="J226" s="1134"/>
      <c r="K226" s="1134"/>
      <c r="L226" s="1134"/>
      <c r="M226" s="1134"/>
      <c r="N226" s="1135"/>
    </row>
    <row r="227" spans="1:14">
      <c r="A227" s="1118" t="s">
        <v>474</v>
      </c>
      <c r="B227" s="1119"/>
      <c r="C227" s="1120"/>
      <c r="D227" s="1121"/>
      <c r="E227" s="1122"/>
      <c r="F227" s="1122"/>
      <c r="G227" s="1122"/>
      <c r="H227" s="1122"/>
      <c r="I227" s="1122"/>
      <c r="J227" s="1122"/>
      <c r="K227" s="1122"/>
      <c r="L227" s="1122"/>
      <c r="M227" s="1122"/>
      <c r="N227" s="1123"/>
    </row>
    <row r="228" spans="1:14" ht="15" thickBot="1">
      <c r="A228" s="1124" t="s">
        <v>475</v>
      </c>
      <c r="B228" s="1125"/>
      <c r="C228" s="1126"/>
      <c r="D228" s="1127"/>
      <c r="E228" s="1128"/>
      <c r="F228" s="1128"/>
      <c r="G228" s="1128"/>
      <c r="H228" s="1128"/>
      <c r="I228" s="1128"/>
      <c r="J228" s="1128"/>
      <c r="K228" s="1128"/>
      <c r="L228" s="1128"/>
      <c r="M228" s="1128"/>
      <c r="N228" s="1129"/>
    </row>
  </sheetData>
  <mergeCells count="45">
    <mergeCell ref="A1:N1"/>
    <mergeCell ref="E13:E15"/>
    <mergeCell ref="F13:G13"/>
    <mergeCell ref="H13:I13"/>
    <mergeCell ref="J13:K13"/>
    <mergeCell ref="L13:M13"/>
    <mergeCell ref="F14:G14"/>
    <mergeCell ref="H14:I14"/>
    <mergeCell ref="J14:K14"/>
    <mergeCell ref="L14:M14"/>
    <mergeCell ref="A70:C70"/>
    <mergeCell ref="A16:A19"/>
    <mergeCell ref="A20:C20"/>
    <mergeCell ref="A21:A26"/>
    <mergeCell ref="A27:C27"/>
    <mergeCell ref="A28:A29"/>
    <mergeCell ref="A30:C30"/>
    <mergeCell ref="A31:A42"/>
    <mergeCell ref="A43:C43"/>
    <mergeCell ref="A44:A57"/>
    <mergeCell ref="A58:C58"/>
    <mergeCell ref="A59:A69"/>
    <mergeCell ref="A222:C222"/>
    <mergeCell ref="A71:A85"/>
    <mergeCell ref="A86:C86"/>
    <mergeCell ref="A87:A103"/>
    <mergeCell ref="A104:C104"/>
    <mergeCell ref="A105:A122"/>
    <mergeCell ref="A123:C123"/>
    <mergeCell ref="A124:A142"/>
    <mergeCell ref="A143:C143"/>
    <mergeCell ref="A144:A192"/>
    <mergeCell ref="A193:C193"/>
    <mergeCell ref="A194:A221"/>
    <mergeCell ref="A227:C227"/>
    <mergeCell ref="D227:N227"/>
    <mergeCell ref="A228:C228"/>
    <mergeCell ref="D228:N228"/>
    <mergeCell ref="A223:C223"/>
    <mergeCell ref="A224:C224"/>
    <mergeCell ref="D224:N224"/>
    <mergeCell ref="A225:C225"/>
    <mergeCell ref="D225:N225"/>
    <mergeCell ref="A226:C226"/>
    <mergeCell ref="D226:N226"/>
  </mergeCells>
  <phoneticPr fontId="5"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9"/>
  <sheetViews>
    <sheetView topLeftCell="A67" workbookViewId="0">
      <selection activeCell="F2" sqref="F2"/>
    </sheetView>
  </sheetViews>
  <sheetFormatPr defaultRowHeight="14.5"/>
  <cols>
    <col min="1" max="1" width="12.8984375" customWidth="1"/>
    <col min="2" max="2" width="14.09765625" customWidth="1"/>
    <col min="3" max="3" width="33.59765625" customWidth="1"/>
    <col min="4" max="4" width="7.69921875" customWidth="1"/>
    <col min="5" max="5" width="9.69921875" customWidth="1"/>
    <col min="6" max="13" width="6.296875" customWidth="1"/>
    <col min="14" max="14" width="11.69921875" bestFit="1" customWidth="1"/>
  </cols>
  <sheetData>
    <row r="1" spans="1:14" ht="19.5">
      <c r="A1" s="1150" t="s">
        <v>1188</v>
      </c>
      <c r="B1" s="1150"/>
      <c r="C1" s="1150"/>
      <c r="D1" s="1150"/>
      <c r="E1" s="1150"/>
      <c r="F1" s="1150"/>
      <c r="G1" s="1150"/>
      <c r="H1" s="1150"/>
      <c r="I1" s="1150"/>
      <c r="J1" s="1150"/>
      <c r="K1" s="1150"/>
      <c r="L1" s="1150"/>
      <c r="M1" s="1150"/>
      <c r="N1" s="1150"/>
    </row>
    <row r="2" spans="1:14">
      <c r="A2" s="155" t="s">
        <v>1189</v>
      </c>
      <c r="B2" s="152" t="s">
        <v>1190</v>
      </c>
      <c r="C2" s="155" t="s">
        <v>1191</v>
      </c>
      <c r="D2" s="152"/>
      <c r="E2" s="152"/>
      <c r="F2" s="152"/>
      <c r="G2" s="152"/>
      <c r="H2" s="152"/>
      <c r="I2" s="152"/>
      <c r="J2" s="152"/>
      <c r="K2" s="152"/>
      <c r="L2" s="152"/>
      <c r="M2" s="152"/>
      <c r="N2" s="152"/>
    </row>
    <row r="3" spans="1:14" ht="30" customHeight="1">
      <c r="A3" s="1151" t="s">
        <v>1192</v>
      </c>
      <c r="B3" s="1151"/>
      <c r="C3" s="1151"/>
      <c r="D3" s="1151"/>
      <c r="E3" s="1151"/>
      <c r="F3" s="1151"/>
      <c r="G3" s="1151"/>
      <c r="H3" s="1151"/>
      <c r="I3" s="1151"/>
      <c r="J3" s="1151"/>
      <c r="K3" s="1151"/>
      <c r="L3" s="1151"/>
      <c r="M3" s="1151"/>
      <c r="N3" s="1151"/>
    </row>
    <row r="4" spans="1:14">
      <c r="A4" s="155" t="s">
        <v>1193</v>
      </c>
      <c r="B4" s="152"/>
      <c r="C4" s="152"/>
      <c r="D4" s="152"/>
      <c r="E4" s="152"/>
      <c r="F4" s="152"/>
      <c r="G4" s="152"/>
      <c r="H4" s="152"/>
      <c r="I4" s="152"/>
      <c r="J4" s="152"/>
      <c r="K4" s="152"/>
      <c r="L4" s="152"/>
      <c r="M4" s="152"/>
      <c r="N4" s="152"/>
    </row>
    <row r="5" spans="1:14">
      <c r="A5" s="155" t="s">
        <v>1194</v>
      </c>
      <c r="B5" s="152"/>
      <c r="C5" s="152"/>
      <c r="D5" s="152"/>
      <c r="E5" s="152"/>
      <c r="F5" s="152"/>
      <c r="G5" s="152"/>
      <c r="H5" s="152"/>
      <c r="I5" s="152"/>
      <c r="J5" s="152"/>
      <c r="K5" s="152"/>
      <c r="L5" s="152"/>
      <c r="M5" s="152"/>
      <c r="N5" s="152"/>
    </row>
    <row r="6" spans="1:14" ht="15" thickBot="1">
      <c r="A6" s="1152" t="s">
        <v>1195</v>
      </c>
      <c r="B6" s="1152"/>
      <c r="C6" s="1152"/>
      <c r="D6" s="1152"/>
      <c r="E6" s="1152"/>
      <c r="F6" s="1152"/>
      <c r="G6" s="1152"/>
      <c r="H6" s="1152"/>
      <c r="I6" s="1152"/>
      <c r="J6" s="1152"/>
      <c r="K6" s="1152"/>
      <c r="L6" s="1152"/>
      <c r="M6" s="1152"/>
      <c r="N6" s="1152"/>
    </row>
    <row r="7" spans="1:14">
      <c r="A7" s="193" t="s">
        <v>273</v>
      </c>
      <c r="B7" s="194" t="s">
        <v>274</v>
      </c>
      <c r="C7" s="194" t="s">
        <v>275</v>
      </c>
      <c r="D7" s="194" t="s">
        <v>276</v>
      </c>
      <c r="E7" s="960" t="s">
        <v>278</v>
      </c>
      <c r="F7" s="963" t="s">
        <v>279</v>
      </c>
      <c r="G7" s="964"/>
      <c r="H7" s="963" t="s">
        <v>280</v>
      </c>
      <c r="I7" s="964"/>
      <c r="J7" s="963" t="s">
        <v>281</v>
      </c>
      <c r="K7" s="964"/>
      <c r="L7" s="963" t="s">
        <v>282</v>
      </c>
      <c r="M7" s="964"/>
      <c r="N7" s="195" t="s">
        <v>283</v>
      </c>
    </row>
    <row r="8" spans="1:14">
      <c r="A8" s="196" t="s">
        <v>284</v>
      </c>
      <c r="B8" s="197" t="s">
        <v>285</v>
      </c>
      <c r="C8" s="197" t="s">
        <v>286</v>
      </c>
      <c r="D8" s="197" t="s">
        <v>287</v>
      </c>
      <c r="E8" s="961"/>
      <c r="F8" s="1153" t="s">
        <v>289</v>
      </c>
      <c r="G8" s="1154"/>
      <c r="H8" s="1153" t="s">
        <v>290</v>
      </c>
      <c r="I8" s="1154"/>
      <c r="J8" s="1153" t="s">
        <v>291</v>
      </c>
      <c r="K8" s="1154"/>
      <c r="L8" s="1153" t="s">
        <v>292</v>
      </c>
      <c r="M8" s="1154"/>
      <c r="N8" s="198" t="s">
        <v>293</v>
      </c>
    </row>
    <row r="9" spans="1:14">
      <c r="A9" s="199"/>
      <c r="B9" s="200"/>
      <c r="C9" s="200"/>
      <c r="D9" s="200"/>
      <c r="E9" s="962"/>
      <c r="F9" s="200" t="s">
        <v>294</v>
      </c>
      <c r="G9" s="200" t="s">
        <v>295</v>
      </c>
      <c r="H9" s="200" t="s">
        <v>294</v>
      </c>
      <c r="I9" s="200" t="s">
        <v>295</v>
      </c>
      <c r="J9" s="200" t="s">
        <v>294</v>
      </c>
      <c r="K9" s="200" t="s">
        <v>295</v>
      </c>
      <c r="L9" s="200" t="s">
        <v>294</v>
      </c>
      <c r="M9" s="200" t="s">
        <v>295</v>
      </c>
      <c r="N9" s="202"/>
    </row>
    <row r="10" spans="1:14">
      <c r="A10" s="1149" t="s">
        <v>1196</v>
      </c>
      <c r="B10" s="240" t="s">
        <v>1197</v>
      </c>
      <c r="C10" s="240" t="s">
        <v>1198</v>
      </c>
      <c r="D10" s="240">
        <v>2</v>
      </c>
      <c r="E10" s="240" t="s">
        <v>299</v>
      </c>
      <c r="F10" s="240">
        <v>2</v>
      </c>
      <c r="G10" s="240"/>
      <c r="H10" s="240"/>
      <c r="I10" s="240"/>
      <c r="J10" s="240"/>
      <c r="K10" s="240"/>
      <c r="L10" s="240"/>
      <c r="M10" s="240"/>
      <c r="N10" s="241"/>
    </row>
    <row r="11" spans="1:14">
      <c r="A11" s="1149"/>
      <c r="B11" s="240" t="s">
        <v>1199</v>
      </c>
      <c r="C11" s="240" t="s">
        <v>1200</v>
      </c>
      <c r="D11" s="240">
        <v>3</v>
      </c>
      <c r="E11" s="240" t="s">
        <v>299</v>
      </c>
      <c r="F11" s="240">
        <v>3</v>
      </c>
      <c r="G11" s="240"/>
      <c r="H11" s="240"/>
      <c r="I11" s="240"/>
      <c r="J11" s="240"/>
      <c r="K11" s="240"/>
      <c r="L11" s="240"/>
      <c r="M11" s="240"/>
      <c r="N11" s="241"/>
    </row>
    <row r="12" spans="1:14">
      <c r="A12" s="1149"/>
      <c r="B12" s="240" t="s">
        <v>1201</v>
      </c>
      <c r="C12" s="240" t="s">
        <v>1202</v>
      </c>
      <c r="D12" s="240">
        <v>2</v>
      </c>
      <c r="E12" s="240" t="s">
        <v>299</v>
      </c>
      <c r="F12" s="240">
        <v>2</v>
      </c>
      <c r="G12" s="240"/>
      <c r="H12" s="240"/>
      <c r="I12" s="240"/>
      <c r="J12" s="240"/>
      <c r="K12" s="240"/>
      <c r="L12" s="240"/>
      <c r="M12" s="240"/>
      <c r="N12" s="241"/>
    </row>
    <row r="13" spans="1:14">
      <c r="A13" s="1149"/>
      <c r="B13" s="240" t="s">
        <v>1203</v>
      </c>
      <c r="C13" s="240" t="s">
        <v>1204</v>
      </c>
      <c r="D13" s="240">
        <v>2</v>
      </c>
      <c r="E13" s="240" t="s">
        <v>299</v>
      </c>
      <c r="F13" s="240">
        <v>2</v>
      </c>
      <c r="G13" s="240"/>
      <c r="H13" s="240"/>
      <c r="I13" s="240"/>
      <c r="J13" s="240"/>
      <c r="K13" s="240"/>
      <c r="L13" s="240"/>
      <c r="M13" s="240"/>
      <c r="N13" s="241"/>
    </row>
    <row r="14" spans="1:14">
      <c r="A14" s="1149"/>
      <c r="B14" s="240" t="s">
        <v>1205</v>
      </c>
      <c r="C14" s="240" t="s">
        <v>1206</v>
      </c>
      <c r="D14" s="240">
        <v>2</v>
      </c>
      <c r="E14" s="240" t="s">
        <v>299</v>
      </c>
      <c r="F14" s="240">
        <v>2</v>
      </c>
      <c r="G14" s="240"/>
      <c r="H14" s="240"/>
      <c r="I14" s="240"/>
      <c r="J14" s="240"/>
      <c r="K14" s="240"/>
      <c r="L14" s="240"/>
      <c r="M14" s="240"/>
      <c r="N14" s="241"/>
    </row>
    <row r="15" spans="1:14">
      <c r="A15" s="1149"/>
      <c r="B15" s="240" t="s">
        <v>1207</v>
      </c>
      <c r="C15" s="240" t="s">
        <v>336</v>
      </c>
      <c r="D15" s="240">
        <v>1</v>
      </c>
      <c r="E15" s="240" t="s">
        <v>299</v>
      </c>
      <c r="F15" s="240">
        <v>1</v>
      </c>
      <c r="G15" s="240"/>
      <c r="H15" s="240"/>
      <c r="I15" s="240"/>
      <c r="J15" s="240"/>
      <c r="K15" s="240"/>
      <c r="L15" s="240"/>
      <c r="M15" s="240"/>
      <c r="N15" s="241"/>
    </row>
    <row r="16" spans="1:14">
      <c r="A16" s="1149"/>
      <c r="B16" s="240" t="s">
        <v>1208</v>
      </c>
      <c r="C16" s="240" t="s">
        <v>346</v>
      </c>
      <c r="D16" s="240">
        <v>1</v>
      </c>
      <c r="E16" s="240" t="s">
        <v>299</v>
      </c>
      <c r="F16" s="240">
        <v>1</v>
      </c>
      <c r="G16" s="240"/>
      <c r="H16" s="240"/>
      <c r="I16" s="240"/>
      <c r="J16" s="240"/>
      <c r="K16" s="240"/>
      <c r="L16" s="240"/>
      <c r="M16" s="240"/>
      <c r="N16" s="241"/>
    </row>
    <row r="17" spans="1:14">
      <c r="A17" s="1149"/>
      <c r="B17" s="240" t="s">
        <v>1209</v>
      </c>
      <c r="C17" s="240" t="s">
        <v>349</v>
      </c>
      <c r="D17" s="240">
        <v>1</v>
      </c>
      <c r="E17" s="240" t="s">
        <v>299</v>
      </c>
      <c r="F17" s="240"/>
      <c r="G17" s="240">
        <v>1</v>
      </c>
      <c r="H17" s="240"/>
      <c r="I17" s="240"/>
      <c r="J17" s="240"/>
      <c r="K17" s="240"/>
      <c r="L17" s="240"/>
      <c r="M17" s="240"/>
      <c r="N17" s="241"/>
    </row>
    <row r="18" spans="1:14">
      <c r="A18" s="1149"/>
      <c r="B18" s="240" t="s">
        <v>1210</v>
      </c>
      <c r="C18" s="240" t="s">
        <v>334</v>
      </c>
      <c r="D18" s="240">
        <v>1</v>
      </c>
      <c r="E18" s="240" t="s">
        <v>299</v>
      </c>
      <c r="F18" s="240"/>
      <c r="G18" s="240">
        <v>1</v>
      </c>
      <c r="H18" s="240"/>
      <c r="I18" s="240"/>
      <c r="J18" s="240"/>
      <c r="K18" s="240"/>
      <c r="L18" s="240"/>
      <c r="M18" s="240"/>
      <c r="N18" s="241"/>
    </row>
    <row r="19" spans="1:14">
      <c r="A19" s="1149"/>
      <c r="B19" s="240" t="s">
        <v>1211</v>
      </c>
      <c r="C19" s="240" t="s">
        <v>340</v>
      </c>
      <c r="D19" s="240">
        <v>2</v>
      </c>
      <c r="E19" s="240" t="s">
        <v>299</v>
      </c>
      <c r="F19" s="240"/>
      <c r="G19" s="240">
        <v>2</v>
      </c>
      <c r="H19" s="240"/>
      <c r="I19" s="240"/>
      <c r="J19" s="240"/>
      <c r="K19" s="240"/>
      <c r="L19" s="240"/>
      <c r="M19" s="240"/>
      <c r="N19" s="241"/>
    </row>
    <row r="20" spans="1:14">
      <c r="A20" s="1149"/>
      <c r="B20" s="240" t="s">
        <v>1212</v>
      </c>
      <c r="C20" s="240" t="s">
        <v>1213</v>
      </c>
      <c r="D20" s="240">
        <v>2</v>
      </c>
      <c r="E20" s="240" t="s">
        <v>299</v>
      </c>
      <c r="F20" s="240"/>
      <c r="G20" s="240">
        <v>2</v>
      </c>
      <c r="H20" s="240"/>
      <c r="I20" s="240"/>
      <c r="J20" s="240"/>
      <c r="K20" s="240"/>
      <c r="L20" s="240"/>
      <c r="M20" s="240"/>
      <c r="N20" s="241"/>
    </row>
    <row r="21" spans="1:14">
      <c r="A21" s="1149"/>
      <c r="B21" s="240" t="s">
        <v>1214</v>
      </c>
      <c r="C21" s="240" t="s">
        <v>338</v>
      </c>
      <c r="D21" s="240">
        <v>2</v>
      </c>
      <c r="E21" s="240" t="s">
        <v>299</v>
      </c>
      <c r="F21" s="240"/>
      <c r="G21" s="240">
        <v>2</v>
      </c>
      <c r="H21" s="240"/>
      <c r="I21" s="240"/>
      <c r="J21" s="240"/>
      <c r="K21" s="240"/>
      <c r="L21" s="240"/>
      <c r="M21" s="240"/>
      <c r="N21" s="241"/>
    </row>
    <row r="22" spans="1:14">
      <c r="A22" s="1149"/>
      <c r="B22" s="240" t="s">
        <v>1215</v>
      </c>
      <c r="C22" s="240" t="s">
        <v>130</v>
      </c>
      <c r="D22" s="240">
        <v>2</v>
      </c>
      <c r="E22" s="240" t="s">
        <v>299</v>
      </c>
      <c r="F22" s="240"/>
      <c r="G22" s="240">
        <v>2</v>
      </c>
      <c r="H22" s="240"/>
      <c r="I22" s="240"/>
      <c r="J22" s="240"/>
      <c r="K22" s="240"/>
      <c r="L22" s="240"/>
      <c r="M22" s="240"/>
      <c r="N22" s="241"/>
    </row>
    <row r="23" spans="1:14">
      <c r="A23" s="1149"/>
      <c r="B23" s="240" t="s">
        <v>1216</v>
      </c>
      <c r="C23" s="240" t="s">
        <v>1217</v>
      </c>
      <c r="D23" s="240">
        <v>2</v>
      </c>
      <c r="E23" s="240" t="s">
        <v>299</v>
      </c>
      <c r="F23" s="240"/>
      <c r="G23" s="240"/>
      <c r="H23" s="240"/>
      <c r="I23" s="240"/>
      <c r="J23" s="240"/>
      <c r="K23" s="240">
        <v>2</v>
      </c>
      <c r="L23" s="240"/>
      <c r="M23" s="240"/>
      <c r="N23" s="241"/>
    </row>
    <row r="24" spans="1:14">
      <c r="A24" s="1149"/>
      <c r="B24" s="240" t="s">
        <v>1218</v>
      </c>
      <c r="C24" s="240" t="s">
        <v>1219</v>
      </c>
      <c r="D24" s="240">
        <v>2</v>
      </c>
      <c r="E24" s="240" t="s">
        <v>299</v>
      </c>
      <c r="F24" s="240"/>
      <c r="G24" s="240"/>
      <c r="H24" s="240"/>
      <c r="I24" s="240"/>
      <c r="J24" s="240"/>
      <c r="K24" s="240"/>
      <c r="L24" s="240">
        <v>2</v>
      </c>
      <c r="M24" s="240"/>
      <c r="N24" s="241"/>
    </row>
    <row r="25" spans="1:14">
      <c r="A25" s="1149"/>
      <c r="B25" s="240" t="s">
        <v>1220</v>
      </c>
      <c r="C25" s="240" t="s">
        <v>1221</v>
      </c>
      <c r="D25" s="240">
        <v>2</v>
      </c>
      <c r="E25" s="240" t="s">
        <v>299</v>
      </c>
      <c r="F25" s="240"/>
      <c r="G25" s="240"/>
      <c r="H25" s="240"/>
      <c r="I25" s="240"/>
      <c r="J25" s="240"/>
      <c r="K25" s="240"/>
      <c r="L25" s="240"/>
      <c r="M25" s="240">
        <v>2</v>
      </c>
      <c r="N25" s="241"/>
    </row>
    <row r="26" spans="1:14">
      <c r="A26" s="938" t="s">
        <v>1222</v>
      </c>
      <c r="B26" s="939"/>
      <c r="C26" s="940"/>
      <c r="D26" s="173">
        <f>SUM(F26:M26)</f>
        <v>29</v>
      </c>
      <c r="E26" s="173"/>
      <c r="F26" s="173">
        <f>SUM(F10:F25)</f>
        <v>13</v>
      </c>
      <c r="G26" s="173">
        <f t="shared" ref="G26:M26" si="0">SUM(G10:G25)</f>
        <v>10</v>
      </c>
      <c r="H26" s="173">
        <f t="shared" si="0"/>
        <v>0</v>
      </c>
      <c r="I26" s="173">
        <f t="shared" si="0"/>
        <v>0</v>
      </c>
      <c r="J26" s="173">
        <f t="shared" si="0"/>
        <v>0</v>
      </c>
      <c r="K26" s="173">
        <f t="shared" si="0"/>
        <v>2</v>
      </c>
      <c r="L26" s="173">
        <f t="shared" si="0"/>
        <v>2</v>
      </c>
      <c r="M26" s="173">
        <f t="shared" si="0"/>
        <v>2</v>
      </c>
      <c r="N26" s="176"/>
    </row>
    <row r="27" spans="1:14">
      <c r="A27" s="1149" t="s">
        <v>1223</v>
      </c>
      <c r="B27" s="240" t="s">
        <v>1224</v>
      </c>
      <c r="C27" s="240" t="s">
        <v>137</v>
      </c>
      <c r="D27" s="240">
        <v>2</v>
      </c>
      <c r="E27" s="240" t="s">
        <v>299</v>
      </c>
      <c r="F27" s="240"/>
      <c r="G27" s="240"/>
      <c r="H27" s="240">
        <v>2</v>
      </c>
      <c r="I27" s="240"/>
      <c r="J27" s="240"/>
      <c r="K27" s="240"/>
      <c r="L27" s="240"/>
      <c r="M27" s="240"/>
      <c r="N27" s="241"/>
    </row>
    <row r="28" spans="1:14">
      <c r="A28" s="1149"/>
      <c r="B28" s="240" t="s">
        <v>1225</v>
      </c>
      <c r="C28" s="240" t="s">
        <v>1226</v>
      </c>
      <c r="D28" s="240">
        <v>2</v>
      </c>
      <c r="E28" s="240" t="s">
        <v>299</v>
      </c>
      <c r="F28" s="240"/>
      <c r="G28" s="240"/>
      <c r="H28" s="240"/>
      <c r="I28" s="240">
        <v>2</v>
      </c>
      <c r="J28" s="240"/>
      <c r="K28" s="240"/>
      <c r="L28" s="240"/>
      <c r="M28" s="240"/>
      <c r="N28" s="242"/>
    </row>
    <row r="29" spans="1:14">
      <c r="A29" s="1149"/>
      <c r="B29" s="240" t="s">
        <v>1227</v>
      </c>
      <c r="C29" s="240" t="s">
        <v>788</v>
      </c>
      <c r="D29" s="240">
        <v>2</v>
      </c>
      <c r="E29" s="240" t="s">
        <v>299</v>
      </c>
      <c r="F29" s="240"/>
      <c r="G29" s="240"/>
      <c r="H29" s="240"/>
      <c r="I29" s="240">
        <v>2</v>
      </c>
      <c r="J29" s="240"/>
      <c r="K29" s="240"/>
      <c r="L29" s="240"/>
      <c r="M29" s="240"/>
      <c r="N29" s="241"/>
    </row>
    <row r="30" spans="1:14">
      <c r="A30" s="1149"/>
      <c r="B30" s="240" t="s">
        <v>1228</v>
      </c>
      <c r="C30" s="240" t="s">
        <v>1229</v>
      </c>
      <c r="D30" s="240">
        <v>2</v>
      </c>
      <c r="E30" s="240" t="s">
        <v>299</v>
      </c>
      <c r="F30" s="240"/>
      <c r="G30" s="240"/>
      <c r="H30" s="240"/>
      <c r="I30" s="240"/>
      <c r="J30" s="240">
        <v>2</v>
      </c>
      <c r="K30" s="240"/>
      <c r="L30" s="240"/>
      <c r="M30" s="240"/>
      <c r="N30" s="241"/>
    </row>
    <row r="31" spans="1:14">
      <c r="A31" s="1149"/>
      <c r="B31" s="240" t="s">
        <v>1230</v>
      </c>
      <c r="C31" s="240" t="s">
        <v>1231</v>
      </c>
      <c r="D31" s="240">
        <v>2</v>
      </c>
      <c r="E31" s="240" t="s">
        <v>299</v>
      </c>
      <c r="F31" s="240"/>
      <c r="G31" s="240"/>
      <c r="H31" s="240"/>
      <c r="I31" s="240"/>
      <c r="J31" s="240">
        <v>2</v>
      </c>
      <c r="K31" s="240"/>
      <c r="L31" s="240"/>
      <c r="M31" s="240"/>
      <c r="N31" s="241"/>
    </row>
    <row r="32" spans="1:14">
      <c r="A32" s="1149"/>
      <c r="B32" s="240" t="s">
        <v>1232</v>
      </c>
      <c r="C32" s="240" t="s">
        <v>1233</v>
      </c>
      <c r="D32" s="240">
        <v>2</v>
      </c>
      <c r="E32" s="240" t="s">
        <v>299</v>
      </c>
      <c r="F32" s="240"/>
      <c r="G32" s="240"/>
      <c r="H32" s="240"/>
      <c r="I32" s="240"/>
      <c r="J32" s="240">
        <v>2</v>
      </c>
      <c r="K32" s="240"/>
      <c r="L32" s="240"/>
      <c r="M32" s="240"/>
      <c r="N32" s="242"/>
    </row>
    <row r="33" spans="1:14">
      <c r="A33" s="1149"/>
      <c r="B33" s="240" t="s">
        <v>1234</v>
      </c>
      <c r="C33" s="240" t="s">
        <v>1235</v>
      </c>
      <c r="D33" s="240">
        <v>2</v>
      </c>
      <c r="E33" s="240" t="s">
        <v>299</v>
      </c>
      <c r="F33" s="240"/>
      <c r="G33" s="240"/>
      <c r="H33" s="240"/>
      <c r="I33" s="240"/>
      <c r="J33" s="240"/>
      <c r="K33" s="240">
        <v>2</v>
      </c>
      <c r="L33" s="240"/>
      <c r="M33" s="240"/>
      <c r="N33" s="241"/>
    </row>
    <row r="34" spans="1:14">
      <c r="A34" s="1149"/>
      <c r="B34" s="240" t="s">
        <v>1236</v>
      </c>
      <c r="C34" s="240" t="s">
        <v>1237</v>
      </c>
      <c r="D34" s="240">
        <v>2</v>
      </c>
      <c r="E34" s="240" t="s">
        <v>299</v>
      </c>
      <c r="F34" s="240"/>
      <c r="G34" s="240"/>
      <c r="H34" s="240"/>
      <c r="I34" s="240"/>
      <c r="J34" s="240"/>
      <c r="K34" s="240">
        <v>2</v>
      </c>
      <c r="L34" s="240"/>
      <c r="M34" s="240"/>
      <c r="N34" s="241"/>
    </row>
    <row r="35" spans="1:14">
      <c r="A35" s="1149"/>
      <c r="B35" s="240" t="s">
        <v>1238</v>
      </c>
      <c r="C35" s="240" t="s">
        <v>1239</v>
      </c>
      <c r="D35" s="240">
        <v>2</v>
      </c>
      <c r="E35" s="240" t="s">
        <v>299</v>
      </c>
      <c r="F35" s="240"/>
      <c r="G35" s="240"/>
      <c r="H35" s="240"/>
      <c r="I35" s="240"/>
      <c r="J35" s="240"/>
      <c r="K35" s="240">
        <v>2</v>
      </c>
      <c r="L35" s="240"/>
      <c r="M35" s="240"/>
      <c r="N35" s="241"/>
    </row>
    <row r="36" spans="1:14">
      <c r="A36" s="1149"/>
      <c r="B36" s="240" t="s">
        <v>1240</v>
      </c>
      <c r="C36" s="240" t="s">
        <v>1241</v>
      </c>
      <c r="D36" s="240">
        <v>2</v>
      </c>
      <c r="E36" s="240" t="s">
        <v>299</v>
      </c>
      <c r="F36" s="240"/>
      <c r="G36" s="240"/>
      <c r="H36" s="240"/>
      <c r="I36" s="240"/>
      <c r="J36" s="240"/>
      <c r="K36" s="240"/>
      <c r="L36" s="240">
        <v>2</v>
      </c>
      <c r="M36" s="240"/>
      <c r="N36" s="241"/>
    </row>
    <row r="37" spans="1:14">
      <c r="A37" s="1149"/>
      <c r="B37" s="240" t="s">
        <v>1242</v>
      </c>
      <c r="C37" s="240" t="s">
        <v>1243</v>
      </c>
      <c r="D37" s="240">
        <v>4</v>
      </c>
      <c r="E37" s="240" t="s">
        <v>299</v>
      </c>
      <c r="F37" s="240"/>
      <c r="G37" s="240"/>
      <c r="H37" s="240"/>
      <c r="I37" s="240"/>
      <c r="J37" s="240"/>
      <c r="K37" s="240"/>
      <c r="L37" s="240">
        <v>4</v>
      </c>
      <c r="M37" s="240"/>
      <c r="N37" s="241"/>
    </row>
    <row r="38" spans="1:14">
      <c r="A38" s="1149"/>
      <c r="B38" s="240" t="s">
        <v>1244</v>
      </c>
      <c r="C38" s="240" t="s">
        <v>1245</v>
      </c>
      <c r="D38" s="240">
        <v>4</v>
      </c>
      <c r="E38" s="240" t="s">
        <v>299</v>
      </c>
      <c r="F38" s="240"/>
      <c r="G38" s="240"/>
      <c r="H38" s="240"/>
      <c r="I38" s="240"/>
      <c r="J38" s="240"/>
      <c r="K38" s="240"/>
      <c r="L38" s="240"/>
      <c r="M38" s="240">
        <v>4</v>
      </c>
      <c r="N38" s="241"/>
    </row>
    <row r="39" spans="1:14">
      <c r="A39" s="938" t="s">
        <v>1246</v>
      </c>
      <c r="B39" s="939"/>
      <c r="C39" s="940"/>
      <c r="D39" s="173">
        <f>SUM(F39:M39)</f>
        <v>28</v>
      </c>
      <c r="E39" s="173"/>
      <c r="F39" s="173">
        <f>SUM(F27:F38)</f>
        <v>0</v>
      </c>
      <c r="G39" s="173">
        <f t="shared" ref="G39:M39" si="1">SUM(G27:G38)</f>
        <v>0</v>
      </c>
      <c r="H39" s="173">
        <f t="shared" si="1"/>
        <v>2</v>
      </c>
      <c r="I39" s="173">
        <f t="shared" si="1"/>
        <v>4</v>
      </c>
      <c r="J39" s="173">
        <f t="shared" si="1"/>
        <v>6</v>
      </c>
      <c r="K39" s="173">
        <f t="shared" si="1"/>
        <v>6</v>
      </c>
      <c r="L39" s="173">
        <f t="shared" si="1"/>
        <v>6</v>
      </c>
      <c r="M39" s="173">
        <f t="shared" si="1"/>
        <v>4</v>
      </c>
      <c r="N39" s="176"/>
    </row>
    <row r="40" spans="1:14">
      <c r="A40" s="1149" t="s">
        <v>1247</v>
      </c>
      <c r="B40" s="240" t="s">
        <v>1248</v>
      </c>
      <c r="C40" s="240" t="s">
        <v>1249</v>
      </c>
      <c r="D40" s="240">
        <v>2</v>
      </c>
      <c r="E40" s="240" t="s">
        <v>299</v>
      </c>
      <c r="F40" s="240"/>
      <c r="G40" s="240"/>
      <c r="H40" s="240">
        <v>2</v>
      </c>
      <c r="I40" s="240"/>
      <c r="J40" s="240"/>
      <c r="K40" s="240"/>
      <c r="L40" s="240"/>
      <c r="M40" s="240"/>
      <c r="N40" s="241"/>
    </row>
    <row r="41" spans="1:14">
      <c r="A41" s="1149"/>
      <c r="B41" s="240" t="s">
        <v>1250</v>
      </c>
      <c r="C41" s="240" t="s">
        <v>1251</v>
      </c>
      <c r="D41" s="240">
        <v>2</v>
      </c>
      <c r="E41" s="240" t="s">
        <v>299</v>
      </c>
      <c r="F41" s="240"/>
      <c r="G41" s="240"/>
      <c r="H41" s="240"/>
      <c r="I41" s="240">
        <v>2</v>
      </c>
      <c r="J41" s="240"/>
      <c r="K41" s="240"/>
      <c r="L41" s="240"/>
      <c r="M41" s="240"/>
      <c r="N41" s="241"/>
    </row>
    <row r="42" spans="1:14">
      <c r="A42" s="1149"/>
      <c r="B42" s="240" t="s">
        <v>1252</v>
      </c>
      <c r="C42" s="240" t="s">
        <v>1253</v>
      </c>
      <c r="D42" s="240">
        <v>2</v>
      </c>
      <c r="E42" s="240" t="s">
        <v>299</v>
      </c>
      <c r="F42" s="240"/>
      <c r="G42" s="240"/>
      <c r="H42" s="240"/>
      <c r="I42" s="240">
        <v>2</v>
      </c>
      <c r="J42" s="240"/>
      <c r="K42" s="240"/>
      <c r="L42" s="240"/>
      <c r="M42" s="240"/>
      <c r="N42" s="241"/>
    </row>
    <row r="43" spans="1:14">
      <c r="A43" s="1149"/>
      <c r="B43" s="240" t="s">
        <v>1254</v>
      </c>
      <c r="C43" s="240" t="s">
        <v>1255</v>
      </c>
      <c r="D43" s="240">
        <v>2</v>
      </c>
      <c r="E43" s="240" t="s">
        <v>299</v>
      </c>
      <c r="F43" s="240"/>
      <c r="G43" s="240"/>
      <c r="H43" s="240"/>
      <c r="I43" s="240"/>
      <c r="J43" s="240">
        <v>2</v>
      </c>
      <c r="K43" s="240"/>
      <c r="L43" s="240"/>
      <c r="M43" s="240"/>
      <c r="N43" s="241"/>
    </row>
    <row r="44" spans="1:14">
      <c r="A44" s="1149"/>
      <c r="B44" s="240" t="s">
        <v>1256</v>
      </c>
      <c r="C44" s="240" t="s">
        <v>1257</v>
      </c>
      <c r="D44" s="240">
        <v>2</v>
      </c>
      <c r="E44" s="240" t="s">
        <v>299</v>
      </c>
      <c r="F44" s="240"/>
      <c r="G44" s="240"/>
      <c r="H44" s="240"/>
      <c r="I44" s="240"/>
      <c r="J44" s="240">
        <v>2</v>
      </c>
      <c r="K44" s="240"/>
      <c r="L44" s="240"/>
      <c r="M44" s="240"/>
      <c r="N44" s="241"/>
    </row>
    <row r="45" spans="1:14">
      <c r="A45" s="1149"/>
      <c r="B45" s="240" t="s">
        <v>1258</v>
      </c>
      <c r="C45" s="240" t="s">
        <v>1259</v>
      </c>
      <c r="D45" s="240">
        <v>2</v>
      </c>
      <c r="E45" s="240" t="s">
        <v>299</v>
      </c>
      <c r="F45" s="240"/>
      <c r="G45" s="240"/>
      <c r="H45" s="240"/>
      <c r="I45" s="240"/>
      <c r="J45" s="240"/>
      <c r="K45" s="240">
        <v>2</v>
      </c>
      <c r="L45" s="243"/>
      <c r="M45" s="243"/>
      <c r="N45" s="242"/>
    </row>
    <row r="46" spans="1:14">
      <c r="A46" s="1149"/>
      <c r="B46" s="240" t="s">
        <v>1260</v>
      </c>
      <c r="C46" s="240" t="s">
        <v>1261</v>
      </c>
      <c r="D46" s="240">
        <v>2</v>
      </c>
      <c r="E46" s="240" t="s">
        <v>299</v>
      </c>
      <c r="F46" s="240"/>
      <c r="G46" s="240"/>
      <c r="H46" s="240"/>
      <c r="I46" s="240"/>
      <c r="J46" s="240"/>
      <c r="K46" s="240">
        <v>2</v>
      </c>
      <c r="L46" s="240"/>
      <c r="M46" s="240"/>
      <c r="N46" s="241"/>
    </row>
    <row r="47" spans="1:14">
      <c r="A47" s="1149"/>
      <c r="B47" s="240" t="s">
        <v>1262</v>
      </c>
      <c r="C47" s="240" t="s">
        <v>1263</v>
      </c>
      <c r="D47" s="240">
        <v>2</v>
      </c>
      <c r="E47" s="240" t="s">
        <v>299</v>
      </c>
      <c r="F47" s="240"/>
      <c r="G47" s="240"/>
      <c r="H47" s="240"/>
      <c r="I47" s="240"/>
      <c r="J47" s="240"/>
      <c r="K47" s="240">
        <v>2</v>
      </c>
      <c r="L47" s="240"/>
      <c r="M47" s="240"/>
      <c r="N47" s="241"/>
    </row>
    <row r="48" spans="1:14">
      <c r="A48" s="1149"/>
      <c r="B48" s="240" t="s">
        <v>1264</v>
      </c>
      <c r="C48" s="240" t="s">
        <v>1265</v>
      </c>
      <c r="D48" s="240">
        <v>2</v>
      </c>
      <c r="E48" s="240" t="s">
        <v>299</v>
      </c>
      <c r="F48" s="240"/>
      <c r="G48" s="240"/>
      <c r="H48" s="240"/>
      <c r="I48" s="240"/>
      <c r="J48" s="240"/>
      <c r="K48" s="240">
        <v>2</v>
      </c>
      <c r="L48" s="240"/>
      <c r="M48" s="240"/>
      <c r="N48" s="241"/>
    </row>
    <row r="49" spans="1:14">
      <c r="A49" s="1149"/>
      <c r="B49" s="240" t="s">
        <v>1266</v>
      </c>
      <c r="C49" s="240" t="s">
        <v>1267</v>
      </c>
      <c r="D49" s="240">
        <v>2</v>
      </c>
      <c r="E49" s="240" t="s">
        <v>299</v>
      </c>
      <c r="F49" s="240"/>
      <c r="G49" s="240"/>
      <c r="H49" s="240"/>
      <c r="I49" s="240"/>
      <c r="J49" s="240"/>
      <c r="K49" s="240"/>
      <c r="L49" s="240">
        <v>2</v>
      </c>
      <c r="M49" s="240"/>
      <c r="N49" s="241"/>
    </row>
    <row r="50" spans="1:14">
      <c r="A50" s="1149"/>
      <c r="B50" s="240" t="s">
        <v>1268</v>
      </c>
      <c r="C50" s="240" t="s">
        <v>1269</v>
      </c>
      <c r="D50" s="240">
        <v>4</v>
      </c>
      <c r="E50" s="240" t="s">
        <v>299</v>
      </c>
      <c r="F50" s="240"/>
      <c r="G50" s="240"/>
      <c r="H50" s="240"/>
      <c r="I50" s="240"/>
      <c r="J50" s="240"/>
      <c r="K50" s="240"/>
      <c r="L50" s="240">
        <v>4</v>
      </c>
      <c r="M50" s="240"/>
      <c r="N50" s="241"/>
    </row>
    <row r="51" spans="1:14">
      <c r="A51" s="1149"/>
      <c r="B51" s="240" t="s">
        <v>1270</v>
      </c>
      <c r="C51" s="240" t="s">
        <v>1271</v>
      </c>
      <c r="D51" s="240">
        <v>4</v>
      </c>
      <c r="E51" s="240" t="s">
        <v>299</v>
      </c>
      <c r="F51" s="240"/>
      <c r="G51" s="240"/>
      <c r="H51" s="240"/>
      <c r="I51" s="240"/>
      <c r="J51" s="240"/>
      <c r="K51" s="240"/>
      <c r="L51" s="240"/>
      <c r="M51" s="240">
        <v>4</v>
      </c>
      <c r="N51" s="241"/>
    </row>
    <row r="52" spans="1:14">
      <c r="A52" s="938" t="s">
        <v>1272</v>
      </c>
      <c r="B52" s="939"/>
      <c r="C52" s="940"/>
      <c r="D52" s="173">
        <f>SUM(F52:M52)</f>
        <v>28</v>
      </c>
      <c r="E52" s="173"/>
      <c r="F52" s="173">
        <f>SUM(F40:F51)</f>
        <v>0</v>
      </c>
      <c r="G52" s="173">
        <f t="shared" ref="G52:M52" si="2">SUM(G40:G51)</f>
        <v>0</v>
      </c>
      <c r="H52" s="173">
        <f t="shared" si="2"/>
        <v>2</v>
      </c>
      <c r="I52" s="173">
        <f t="shared" si="2"/>
        <v>4</v>
      </c>
      <c r="J52" s="173">
        <f t="shared" si="2"/>
        <v>4</v>
      </c>
      <c r="K52" s="173">
        <f t="shared" si="2"/>
        <v>8</v>
      </c>
      <c r="L52" s="173">
        <f t="shared" si="2"/>
        <v>6</v>
      </c>
      <c r="M52" s="173">
        <f t="shared" si="2"/>
        <v>4</v>
      </c>
      <c r="N52" s="176"/>
    </row>
    <row r="53" spans="1:14">
      <c r="A53" s="1149" t="s">
        <v>1273</v>
      </c>
      <c r="B53" s="244"/>
      <c r="C53" s="240" t="s">
        <v>1274</v>
      </c>
      <c r="D53" s="240">
        <v>2</v>
      </c>
      <c r="E53" s="240" t="s">
        <v>299</v>
      </c>
      <c r="F53" s="240">
        <v>2</v>
      </c>
      <c r="G53" s="240"/>
      <c r="H53" s="240"/>
      <c r="I53" s="240"/>
      <c r="J53" s="240"/>
      <c r="K53" s="240"/>
      <c r="L53" s="240"/>
      <c r="M53" s="240"/>
      <c r="N53" s="241"/>
    </row>
    <row r="54" spans="1:14">
      <c r="A54" s="1149"/>
      <c r="B54" s="244"/>
      <c r="C54" s="240" t="s">
        <v>398</v>
      </c>
      <c r="D54" s="240">
        <v>2</v>
      </c>
      <c r="E54" s="240" t="s">
        <v>299</v>
      </c>
      <c r="F54" s="240"/>
      <c r="G54" s="240">
        <v>2</v>
      </c>
      <c r="H54" s="240"/>
      <c r="I54" s="240"/>
      <c r="J54" s="240"/>
      <c r="K54" s="240"/>
      <c r="L54" s="240"/>
      <c r="M54" s="240"/>
      <c r="N54" s="241"/>
    </row>
    <row r="55" spans="1:14">
      <c r="A55" s="1149"/>
      <c r="B55" s="240" t="s">
        <v>1275</v>
      </c>
      <c r="C55" s="240" t="s">
        <v>1276</v>
      </c>
      <c r="D55" s="240">
        <v>2</v>
      </c>
      <c r="E55" s="240" t="s">
        <v>299</v>
      </c>
      <c r="F55" s="240"/>
      <c r="G55" s="240"/>
      <c r="H55" s="240">
        <v>2</v>
      </c>
      <c r="I55" s="240"/>
      <c r="J55" s="240"/>
      <c r="K55" s="240"/>
      <c r="L55" s="240"/>
      <c r="M55" s="240"/>
      <c r="N55" s="241"/>
    </row>
    <row r="56" spans="1:14">
      <c r="A56" s="1149"/>
      <c r="B56" s="240" t="s">
        <v>1277</v>
      </c>
      <c r="C56" s="240" t="s">
        <v>1278</v>
      </c>
      <c r="D56" s="240">
        <v>2</v>
      </c>
      <c r="E56" s="240" t="s">
        <v>299</v>
      </c>
      <c r="F56" s="240"/>
      <c r="G56" s="240"/>
      <c r="H56" s="240">
        <v>2</v>
      </c>
      <c r="I56" s="240"/>
      <c r="J56" s="240"/>
      <c r="K56" s="240"/>
      <c r="L56" s="240"/>
      <c r="M56" s="240"/>
      <c r="N56" s="241"/>
    </row>
    <row r="57" spans="1:14">
      <c r="A57" s="1149"/>
      <c r="B57" s="240" t="s">
        <v>1279</v>
      </c>
      <c r="C57" s="240" t="s">
        <v>1280</v>
      </c>
      <c r="D57" s="240">
        <v>2</v>
      </c>
      <c r="E57" s="240" t="s">
        <v>299</v>
      </c>
      <c r="F57" s="240"/>
      <c r="G57" s="240"/>
      <c r="H57" s="240"/>
      <c r="I57" s="240">
        <v>2</v>
      </c>
      <c r="J57" s="240"/>
      <c r="K57" s="240"/>
      <c r="L57" s="240"/>
      <c r="M57" s="240"/>
      <c r="N57" s="241"/>
    </row>
    <row r="58" spans="1:14">
      <c r="A58" s="1149"/>
      <c r="B58" s="240" t="s">
        <v>1281</v>
      </c>
      <c r="C58" s="240" t="s">
        <v>1282</v>
      </c>
      <c r="D58" s="240">
        <v>2</v>
      </c>
      <c r="E58" s="240" t="s">
        <v>299</v>
      </c>
      <c r="F58" s="240"/>
      <c r="G58" s="240"/>
      <c r="H58" s="240"/>
      <c r="I58" s="240"/>
      <c r="J58" s="240">
        <v>2</v>
      </c>
      <c r="K58" s="240"/>
      <c r="L58" s="240"/>
      <c r="M58" s="240"/>
      <c r="N58" s="241"/>
    </row>
    <row r="59" spans="1:14">
      <c r="A59" s="1149"/>
      <c r="B59" s="240" t="s">
        <v>1283</v>
      </c>
      <c r="C59" s="240" t="s">
        <v>1284</v>
      </c>
      <c r="D59" s="240">
        <v>2</v>
      </c>
      <c r="E59" s="240" t="s">
        <v>299</v>
      </c>
      <c r="F59" s="240"/>
      <c r="G59" s="240"/>
      <c r="H59" s="240"/>
      <c r="I59" s="240"/>
      <c r="J59" s="240">
        <v>2</v>
      </c>
      <c r="K59" s="240"/>
      <c r="L59" s="240"/>
      <c r="M59" s="240"/>
      <c r="N59" s="241"/>
    </row>
    <row r="60" spans="1:14">
      <c r="A60" s="1149"/>
      <c r="B60" s="240" t="s">
        <v>1285</v>
      </c>
      <c r="C60" s="240" t="s">
        <v>1286</v>
      </c>
      <c r="D60" s="240">
        <v>2</v>
      </c>
      <c r="E60" s="240" t="s">
        <v>299</v>
      </c>
      <c r="F60" s="240"/>
      <c r="G60" s="240"/>
      <c r="H60" s="240"/>
      <c r="I60" s="240"/>
      <c r="J60" s="240">
        <v>2</v>
      </c>
      <c r="K60" s="240"/>
      <c r="L60" s="240"/>
      <c r="M60" s="240"/>
      <c r="N60" s="241"/>
    </row>
    <row r="61" spans="1:14">
      <c r="A61" s="1149"/>
      <c r="B61" s="240"/>
      <c r="C61" s="240" t="s">
        <v>1287</v>
      </c>
      <c r="D61" s="240">
        <v>2</v>
      </c>
      <c r="E61" s="240" t="s">
        <v>299</v>
      </c>
      <c r="F61" s="240"/>
      <c r="G61" s="240"/>
      <c r="H61" s="240"/>
      <c r="I61" s="240"/>
      <c r="J61" s="240">
        <v>2</v>
      </c>
      <c r="K61" s="240"/>
      <c r="L61" s="240"/>
      <c r="M61" s="240"/>
      <c r="N61" s="242"/>
    </row>
    <row r="62" spans="1:14">
      <c r="A62" s="1149"/>
      <c r="B62" s="240" t="s">
        <v>1288</v>
      </c>
      <c r="C62" s="240" t="s">
        <v>1289</v>
      </c>
      <c r="D62" s="240">
        <v>2</v>
      </c>
      <c r="E62" s="240" t="s">
        <v>299</v>
      </c>
      <c r="F62" s="240"/>
      <c r="G62" s="240"/>
      <c r="H62" s="240"/>
      <c r="I62" s="240"/>
      <c r="J62" s="240"/>
      <c r="K62" s="240">
        <v>2</v>
      </c>
      <c r="L62" s="240"/>
      <c r="M62" s="240"/>
      <c r="N62" s="241"/>
    </row>
    <row r="63" spans="1:14">
      <c r="A63" s="938" t="s">
        <v>1290</v>
      </c>
      <c r="B63" s="939"/>
      <c r="C63" s="940"/>
      <c r="D63" s="173">
        <f>SUM(F63:M63)</f>
        <v>20</v>
      </c>
      <c r="E63" s="173"/>
      <c r="F63" s="173">
        <f t="shared" ref="F63:M63" si="3">SUM(F53:F62)</f>
        <v>2</v>
      </c>
      <c r="G63" s="173">
        <f t="shared" si="3"/>
        <v>2</v>
      </c>
      <c r="H63" s="173">
        <f t="shared" si="3"/>
        <v>4</v>
      </c>
      <c r="I63" s="173">
        <f t="shared" si="3"/>
        <v>2</v>
      </c>
      <c r="J63" s="173">
        <f t="shared" si="3"/>
        <v>8</v>
      </c>
      <c r="K63" s="173">
        <f t="shared" si="3"/>
        <v>2</v>
      </c>
      <c r="L63" s="173">
        <f t="shared" si="3"/>
        <v>0</v>
      </c>
      <c r="M63" s="173">
        <f t="shared" si="3"/>
        <v>0</v>
      </c>
      <c r="N63" s="176"/>
    </row>
    <row r="64" spans="1:14">
      <c r="A64" s="1149" t="s">
        <v>1291</v>
      </c>
      <c r="B64" s="240" t="s">
        <v>1292</v>
      </c>
      <c r="C64" s="240" t="s">
        <v>1293</v>
      </c>
      <c r="D64" s="240">
        <v>2</v>
      </c>
      <c r="E64" s="240" t="s">
        <v>299</v>
      </c>
      <c r="F64" s="240"/>
      <c r="G64" s="245"/>
      <c r="H64" s="240">
        <v>2</v>
      </c>
      <c r="I64" s="240"/>
      <c r="J64" s="240"/>
      <c r="K64" s="240"/>
      <c r="L64" s="240"/>
      <c r="M64" s="240"/>
      <c r="N64" s="242"/>
    </row>
    <row r="65" spans="1:14">
      <c r="A65" s="1149"/>
      <c r="B65" s="240" t="s">
        <v>1294</v>
      </c>
      <c r="C65" s="240" t="s">
        <v>1295</v>
      </c>
      <c r="D65" s="240">
        <v>2</v>
      </c>
      <c r="E65" s="240" t="s">
        <v>299</v>
      </c>
      <c r="F65" s="240"/>
      <c r="G65" s="240"/>
      <c r="H65" s="240">
        <v>2</v>
      </c>
      <c r="I65" s="240"/>
      <c r="J65" s="240"/>
      <c r="K65" s="240"/>
      <c r="L65" s="240"/>
      <c r="M65" s="240"/>
      <c r="N65" s="241"/>
    </row>
    <row r="66" spans="1:14">
      <c r="A66" s="1149"/>
      <c r="B66" s="240" t="s">
        <v>1296</v>
      </c>
      <c r="C66" s="240" t="s">
        <v>1297</v>
      </c>
      <c r="D66" s="240">
        <v>2</v>
      </c>
      <c r="E66" s="240" t="s">
        <v>299</v>
      </c>
      <c r="F66" s="240"/>
      <c r="G66" s="240"/>
      <c r="H66" s="240"/>
      <c r="I66" s="246"/>
      <c r="J66" s="240"/>
      <c r="K66" s="247">
        <v>2</v>
      </c>
      <c r="L66" s="240"/>
      <c r="M66" s="240"/>
      <c r="N66" s="242"/>
    </row>
    <row r="67" spans="1:14">
      <c r="A67" s="1149"/>
      <c r="B67" s="240" t="s">
        <v>1298</v>
      </c>
      <c r="C67" s="240" t="s">
        <v>1299</v>
      </c>
      <c r="D67" s="240">
        <v>2</v>
      </c>
      <c r="E67" s="240" t="s">
        <v>299</v>
      </c>
      <c r="F67" s="240"/>
      <c r="G67" s="240"/>
      <c r="H67" s="240"/>
      <c r="I67" s="240">
        <v>2</v>
      </c>
      <c r="J67" s="240"/>
      <c r="K67" s="240"/>
      <c r="L67" s="240"/>
      <c r="M67" s="240"/>
      <c r="N67" s="241"/>
    </row>
    <row r="68" spans="1:14">
      <c r="A68" s="1149"/>
      <c r="B68" s="240" t="s">
        <v>1300</v>
      </c>
      <c r="C68" s="240" t="s">
        <v>1301</v>
      </c>
      <c r="D68" s="240">
        <v>2</v>
      </c>
      <c r="E68" s="240" t="s">
        <v>299</v>
      </c>
      <c r="F68" s="240"/>
      <c r="G68" s="240"/>
      <c r="H68" s="240"/>
      <c r="I68" s="240">
        <v>2</v>
      </c>
      <c r="J68" s="240"/>
      <c r="K68" s="240"/>
      <c r="L68" s="240"/>
      <c r="M68" s="240"/>
      <c r="N68" s="241"/>
    </row>
    <row r="69" spans="1:14">
      <c r="A69" s="1149"/>
      <c r="B69" s="240" t="s">
        <v>1302</v>
      </c>
      <c r="C69" s="240" t="s">
        <v>1303</v>
      </c>
      <c r="D69" s="240">
        <v>2</v>
      </c>
      <c r="E69" s="240" t="s">
        <v>299</v>
      </c>
      <c r="F69" s="240"/>
      <c r="G69" s="240"/>
      <c r="H69" s="240"/>
      <c r="I69" s="240">
        <v>2</v>
      </c>
      <c r="J69" s="240"/>
      <c r="K69" s="240"/>
      <c r="L69" s="240"/>
      <c r="M69" s="240"/>
      <c r="N69" s="241"/>
    </row>
    <row r="70" spans="1:14">
      <c r="A70" s="1149"/>
      <c r="B70" s="240" t="s">
        <v>1304</v>
      </c>
      <c r="C70" s="240" t="s">
        <v>1305</v>
      </c>
      <c r="D70" s="240">
        <v>2</v>
      </c>
      <c r="E70" s="240" t="s">
        <v>299</v>
      </c>
      <c r="F70" s="240"/>
      <c r="G70" s="240"/>
      <c r="H70" s="240"/>
      <c r="I70" s="240">
        <v>2</v>
      </c>
      <c r="J70" s="240"/>
      <c r="K70" s="240"/>
      <c r="L70" s="240"/>
      <c r="M70" s="240"/>
      <c r="N70" s="241"/>
    </row>
    <row r="71" spans="1:14">
      <c r="A71" s="1149"/>
      <c r="B71" s="240" t="s">
        <v>1306</v>
      </c>
      <c r="C71" s="240" t="s">
        <v>1307</v>
      </c>
      <c r="D71" s="240">
        <v>2</v>
      </c>
      <c r="E71" s="240" t="s">
        <v>299</v>
      </c>
      <c r="F71" s="240"/>
      <c r="G71" s="240"/>
      <c r="H71" s="240"/>
      <c r="I71" s="240"/>
      <c r="J71" s="240">
        <v>2</v>
      </c>
      <c r="K71" s="240"/>
      <c r="L71" s="240"/>
      <c r="M71" s="240"/>
      <c r="N71" s="241"/>
    </row>
    <row r="72" spans="1:14">
      <c r="A72" s="1149"/>
      <c r="B72" s="240" t="s">
        <v>1308</v>
      </c>
      <c r="C72" s="240" t="s">
        <v>1309</v>
      </c>
      <c r="D72" s="240">
        <v>2</v>
      </c>
      <c r="E72" s="240" t="s">
        <v>299</v>
      </c>
      <c r="F72" s="240"/>
      <c r="G72" s="240"/>
      <c r="H72" s="240"/>
      <c r="I72" s="240"/>
      <c r="J72" s="240"/>
      <c r="K72" s="240"/>
      <c r="L72" s="240">
        <v>2</v>
      </c>
      <c r="M72" s="240"/>
      <c r="N72" s="242"/>
    </row>
    <row r="73" spans="1:14">
      <c r="A73" s="938" t="s">
        <v>1310</v>
      </c>
      <c r="B73" s="939"/>
      <c r="C73" s="940"/>
      <c r="D73" s="173">
        <f>SUM(F73:M73)</f>
        <v>18</v>
      </c>
      <c r="E73" s="173"/>
      <c r="F73" s="173">
        <f t="shared" ref="F73:M73" si="4">SUM(F64:F72)</f>
        <v>0</v>
      </c>
      <c r="G73" s="173">
        <f t="shared" si="4"/>
        <v>0</v>
      </c>
      <c r="H73" s="173">
        <f t="shared" si="4"/>
        <v>4</v>
      </c>
      <c r="I73" s="173">
        <f t="shared" si="4"/>
        <v>8</v>
      </c>
      <c r="J73" s="173">
        <f t="shared" si="4"/>
        <v>2</v>
      </c>
      <c r="K73" s="173">
        <f t="shared" si="4"/>
        <v>2</v>
      </c>
      <c r="L73" s="173">
        <f t="shared" si="4"/>
        <v>2</v>
      </c>
      <c r="M73" s="173">
        <f t="shared" si="4"/>
        <v>0</v>
      </c>
      <c r="N73" s="176"/>
    </row>
    <row r="74" spans="1:14">
      <c r="A74" s="1149" t="s">
        <v>1311</v>
      </c>
      <c r="B74" s="240" t="s">
        <v>1312</v>
      </c>
      <c r="C74" s="240" t="s">
        <v>1313</v>
      </c>
      <c r="D74" s="240">
        <v>2</v>
      </c>
      <c r="E74" s="240" t="s">
        <v>299</v>
      </c>
      <c r="F74" s="240"/>
      <c r="G74" s="240"/>
      <c r="H74" s="240">
        <v>2</v>
      </c>
      <c r="I74" s="240"/>
      <c r="J74" s="240"/>
      <c r="K74" s="240"/>
      <c r="L74" s="240"/>
      <c r="M74" s="240"/>
      <c r="N74" s="241"/>
    </row>
    <row r="75" spans="1:14">
      <c r="A75" s="1149"/>
      <c r="B75" s="240" t="s">
        <v>1314</v>
      </c>
      <c r="C75" s="240" t="s">
        <v>1315</v>
      </c>
      <c r="D75" s="240">
        <v>2</v>
      </c>
      <c r="E75" s="240" t="s">
        <v>299</v>
      </c>
      <c r="F75" s="240"/>
      <c r="G75" s="240"/>
      <c r="H75" s="240"/>
      <c r="I75" s="240">
        <v>2</v>
      </c>
      <c r="J75" s="240"/>
      <c r="K75" s="240"/>
      <c r="L75" s="240"/>
      <c r="M75" s="240"/>
      <c r="N75" s="241"/>
    </row>
    <row r="76" spans="1:14">
      <c r="A76" s="1149"/>
      <c r="B76" s="240" t="s">
        <v>1316</v>
      </c>
      <c r="C76" s="240" t="s">
        <v>1317</v>
      </c>
      <c r="D76" s="240">
        <v>2</v>
      </c>
      <c r="E76" s="240" t="s">
        <v>299</v>
      </c>
      <c r="F76" s="240"/>
      <c r="G76" s="240"/>
      <c r="H76" s="240"/>
      <c r="I76" s="240">
        <v>2</v>
      </c>
      <c r="J76" s="240"/>
      <c r="K76" s="240"/>
      <c r="L76" s="240"/>
      <c r="M76" s="240"/>
      <c r="N76" s="241"/>
    </row>
    <row r="77" spans="1:14">
      <c r="A77" s="1149"/>
      <c r="B77" s="240" t="s">
        <v>1318</v>
      </c>
      <c r="C77" s="240" t="s">
        <v>342</v>
      </c>
      <c r="D77" s="240">
        <v>2</v>
      </c>
      <c r="E77" s="240" t="s">
        <v>299</v>
      </c>
      <c r="F77" s="240"/>
      <c r="G77" s="240"/>
      <c r="H77" s="240"/>
      <c r="I77" s="240">
        <v>2</v>
      </c>
      <c r="J77" s="240"/>
      <c r="K77" s="240"/>
      <c r="L77" s="240"/>
      <c r="M77" s="240"/>
      <c r="N77" s="241"/>
    </row>
    <row r="78" spans="1:14">
      <c r="A78" s="1149"/>
      <c r="B78" s="240" t="s">
        <v>1319</v>
      </c>
      <c r="C78" s="240" t="s">
        <v>1320</v>
      </c>
      <c r="D78" s="240">
        <v>2</v>
      </c>
      <c r="E78" s="240" t="s">
        <v>299</v>
      </c>
      <c r="F78" s="240"/>
      <c r="G78" s="240"/>
      <c r="H78" s="240"/>
      <c r="I78" s="240"/>
      <c r="J78" s="240">
        <v>2</v>
      </c>
      <c r="K78" s="240"/>
      <c r="L78" s="240"/>
      <c r="M78" s="240"/>
      <c r="N78" s="242"/>
    </row>
    <row r="79" spans="1:14">
      <c r="A79" s="1149"/>
      <c r="B79" s="240" t="s">
        <v>1321</v>
      </c>
      <c r="C79" s="240" t="s">
        <v>1322</v>
      </c>
      <c r="D79" s="240">
        <v>2</v>
      </c>
      <c r="E79" s="240" t="s">
        <v>299</v>
      </c>
      <c r="F79" s="240"/>
      <c r="G79" s="240"/>
      <c r="H79" s="240"/>
      <c r="I79" s="240"/>
      <c r="J79" s="240">
        <v>2</v>
      </c>
      <c r="K79" s="240"/>
      <c r="L79" s="240"/>
      <c r="M79" s="240"/>
      <c r="N79" s="241"/>
    </row>
    <row r="80" spans="1:14">
      <c r="A80" s="1149"/>
      <c r="B80" s="240" t="s">
        <v>1323</v>
      </c>
      <c r="C80" s="240" t="s">
        <v>1324</v>
      </c>
      <c r="D80" s="240">
        <v>2</v>
      </c>
      <c r="E80" s="240" t="s">
        <v>299</v>
      </c>
      <c r="F80" s="240"/>
      <c r="G80" s="240"/>
      <c r="H80" s="240"/>
      <c r="I80" s="240">
        <v>2</v>
      </c>
      <c r="J80" s="240"/>
      <c r="K80" s="240"/>
      <c r="L80" s="240"/>
      <c r="M80" s="240"/>
      <c r="N80" s="242"/>
    </row>
    <row r="81" spans="1:14">
      <c r="A81" s="1149"/>
      <c r="B81" s="240" t="s">
        <v>1325</v>
      </c>
      <c r="C81" s="240" t="s">
        <v>1326</v>
      </c>
      <c r="D81" s="240">
        <v>2</v>
      </c>
      <c r="E81" s="240" t="s">
        <v>299</v>
      </c>
      <c r="F81" s="240"/>
      <c r="G81" s="240"/>
      <c r="H81" s="240"/>
      <c r="I81" s="240"/>
      <c r="J81" s="240">
        <v>2</v>
      </c>
      <c r="K81" s="240"/>
      <c r="L81" s="240"/>
      <c r="M81" s="240"/>
      <c r="N81" s="241"/>
    </row>
    <row r="82" spans="1:14">
      <c r="A82" s="1149"/>
      <c r="B82" s="240" t="s">
        <v>1327</v>
      </c>
      <c r="C82" s="240" t="s">
        <v>1328</v>
      </c>
      <c r="D82" s="240">
        <v>2</v>
      </c>
      <c r="E82" s="240" t="s">
        <v>299</v>
      </c>
      <c r="F82" s="240"/>
      <c r="G82" s="240"/>
      <c r="H82" s="240"/>
      <c r="I82" s="240"/>
      <c r="J82" s="240"/>
      <c r="K82" s="240">
        <v>2</v>
      </c>
      <c r="L82" s="240"/>
      <c r="M82" s="240"/>
      <c r="N82" s="241"/>
    </row>
    <row r="83" spans="1:14">
      <c r="A83" s="938" t="s">
        <v>1329</v>
      </c>
      <c r="B83" s="939"/>
      <c r="C83" s="940"/>
      <c r="D83" s="173">
        <f>SUM(F83:M83)</f>
        <v>18</v>
      </c>
      <c r="E83" s="173"/>
      <c r="F83" s="173">
        <f t="shared" ref="F83:M83" si="5">SUM(F74:F82)</f>
        <v>0</v>
      </c>
      <c r="G83" s="173">
        <f t="shared" si="5"/>
        <v>0</v>
      </c>
      <c r="H83" s="173">
        <f t="shared" si="5"/>
        <v>2</v>
      </c>
      <c r="I83" s="173">
        <f t="shared" si="5"/>
        <v>8</v>
      </c>
      <c r="J83" s="173">
        <f t="shared" si="5"/>
        <v>6</v>
      </c>
      <c r="K83" s="173">
        <f t="shared" si="5"/>
        <v>2</v>
      </c>
      <c r="L83" s="173">
        <f t="shared" si="5"/>
        <v>0</v>
      </c>
      <c r="M83" s="173">
        <f t="shared" si="5"/>
        <v>0</v>
      </c>
      <c r="N83" s="176"/>
    </row>
    <row r="84" spans="1:14">
      <c r="A84" s="1149" t="s">
        <v>1330</v>
      </c>
      <c r="B84" s="240" t="s">
        <v>1331</v>
      </c>
      <c r="C84" s="240" t="s">
        <v>223</v>
      </c>
      <c r="D84" s="240">
        <v>1</v>
      </c>
      <c r="E84" s="240" t="s">
        <v>299</v>
      </c>
      <c r="F84" s="240">
        <v>1</v>
      </c>
      <c r="G84" s="240"/>
      <c r="H84" s="240"/>
      <c r="I84" s="240"/>
      <c r="J84" s="240"/>
      <c r="K84" s="240"/>
      <c r="L84" s="240"/>
      <c r="M84" s="240"/>
      <c r="N84" s="241"/>
    </row>
    <row r="85" spans="1:14">
      <c r="A85" s="1149"/>
      <c r="B85" s="240" t="s">
        <v>1332</v>
      </c>
      <c r="C85" s="240" t="s">
        <v>1333</v>
      </c>
      <c r="D85" s="240">
        <v>1</v>
      </c>
      <c r="E85" s="240" t="s">
        <v>299</v>
      </c>
      <c r="F85" s="240">
        <v>1</v>
      </c>
      <c r="G85" s="240"/>
      <c r="H85" s="240"/>
      <c r="I85" s="240"/>
      <c r="J85" s="240"/>
      <c r="K85" s="240"/>
      <c r="L85" s="240"/>
      <c r="M85" s="240"/>
      <c r="N85" s="241"/>
    </row>
    <row r="86" spans="1:14">
      <c r="A86" s="1149"/>
      <c r="B86" s="240" t="s">
        <v>1334</v>
      </c>
      <c r="C86" s="240" t="s">
        <v>1335</v>
      </c>
      <c r="D86" s="240">
        <v>1</v>
      </c>
      <c r="E86" s="240" t="s">
        <v>299</v>
      </c>
      <c r="F86" s="240">
        <v>1</v>
      </c>
      <c r="G86" s="240"/>
      <c r="H86" s="240"/>
      <c r="I86" s="240"/>
      <c r="J86" s="240"/>
      <c r="K86" s="240"/>
      <c r="L86" s="240"/>
      <c r="M86" s="240"/>
      <c r="N86" s="241"/>
    </row>
    <row r="87" spans="1:14">
      <c r="A87" s="1149"/>
      <c r="B87" s="240" t="s">
        <v>1336</v>
      </c>
      <c r="C87" s="240" t="s">
        <v>1337</v>
      </c>
      <c r="D87" s="240">
        <v>1</v>
      </c>
      <c r="E87" s="240" t="s">
        <v>299</v>
      </c>
      <c r="F87" s="240">
        <v>1</v>
      </c>
      <c r="G87" s="240"/>
      <c r="H87" s="240"/>
      <c r="I87" s="240"/>
      <c r="J87" s="240"/>
      <c r="K87" s="240"/>
      <c r="L87" s="240"/>
      <c r="M87" s="240"/>
      <c r="N87" s="241"/>
    </row>
    <row r="88" spans="1:14">
      <c r="A88" s="1149"/>
      <c r="B88" s="240" t="s">
        <v>1338</v>
      </c>
      <c r="C88" s="240" t="s">
        <v>1339</v>
      </c>
      <c r="D88" s="240">
        <v>1</v>
      </c>
      <c r="E88" s="240" t="s">
        <v>299</v>
      </c>
      <c r="F88" s="240">
        <v>1</v>
      </c>
      <c r="G88" s="240"/>
      <c r="H88" s="240"/>
      <c r="I88" s="240"/>
      <c r="J88" s="240"/>
      <c r="K88" s="240"/>
      <c r="L88" s="240"/>
      <c r="M88" s="240"/>
      <c r="N88" s="241"/>
    </row>
    <row r="89" spans="1:14">
      <c r="A89" s="1149"/>
      <c r="B89" s="240" t="s">
        <v>1340</v>
      </c>
      <c r="C89" s="240" t="s">
        <v>1341</v>
      </c>
      <c r="D89" s="240">
        <v>1</v>
      </c>
      <c r="E89" s="240" t="s">
        <v>299</v>
      </c>
      <c r="F89" s="240"/>
      <c r="G89" s="240">
        <v>1</v>
      </c>
      <c r="H89" s="240"/>
      <c r="I89" s="240"/>
      <c r="J89" s="240"/>
      <c r="K89" s="240"/>
      <c r="L89" s="240"/>
      <c r="M89" s="240"/>
      <c r="N89" s="241"/>
    </row>
    <row r="90" spans="1:14">
      <c r="A90" s="1149"/>
      <c r="B90" s="240" t="s">
        <v>1342</v>
      </c>
      <c r="C90" s="240" t="s">
        <v>1343</v>
      </c>
      <c r="D90" s="240">
        <v>1</v>
      </c>
      <c r="E90" s="240" t="s">
        <v>299</v>
      </c>
      <c r="F90" s="240"/>
      <c r="G90" s="240">
        <v>1</v>
      </c>
      <c r="H90" s="240"/>
      <c r="I90" s="240"/>
      <c r="J90" s="240"/>
      <c r="K90" s="240"/>
      <c r="L90" s="240"/>
      <c r="M90" s="240"/>
      <c r="N90" s="241"/>
    </row>
    <row r="91" spans="1:14">
      <c r="A91" s="1149"/>
      <c r="B91" s="240" t="s">
        <v>1344</v>
      </c>
      <c r="C91" s="240" t="s">
        <v>1345</v>
      </c>
      <c r="D91" s="240">
        <v>1</v>
      </c>
      <c r="E91" s="240" t="s">
        <v>299</v>
      </c>
      <c r="F91" s="240"/>
      <c r="G91" s="240">
        <v>1</v>
      </c>
      <c r="H91" s="240"/>
      <c r="I91" s="240"/>
      <c r="J91" s="240"/>
      <c r="K91" s="240"/>
      <c r="L91" s="240"/>
      <c r="M91" s="240"/>
      <c r="N91" s="241"/>
    </row>
    <row r="92" spans="1:14">
      <c r="A92" s="1149"/>
      <c r="B92" s="240" t="s">
        <v>1346</v>
      </c>
      <c r="C92" s="240" t="s">
        <v>1347</v>
      </c>
      <c r="D92" s="240">
        <v>1</v>
      </c>
      <c r="E92" s="240" t="s">
        <v>299</v>
      </c>
      <c r="F92" s="240"/>
      <c r="G92" s="240">
        <v>1</v>
      </c>
      <c r="H92" s="240"/>
      <c r="I92" s="240"/>
      <c r="J92" s="240"/>
      <c r="K92" s="240"/>
      <c r="L92" s="240"/>
      <c r="M92" s="240"/>
      <c r="N92" s="241"/>
    </row>
    <row r="93" spans="1:14">
      <c r="A93" s="1149"/>
      <c r="B93" s="240" t="s">
        <v>1348</v>
      </c>
      <c r="C93" s="240" t="s">
        <v>1349</v>
      </c>
      <c r="D93" s="240">
        <v>1</v>
      </c>
      <c r="E93" s="240" t="s">
        <v>299</v>
      </c>
      <c r="F93" s="240"/>
      <c r="G93" s="240">
        <v>1</v>
      </c>
      <c r="H93" s="240"/>
      <c r="I93" s="240"/>
      <c r="J93" s="240"/>
      <c r="K93" s="240"/>
      <c r="L93" s="240"/>
      <c r="M93" s="240"/>
      <c r="N93" s="241"/>
    </row>
    <row r="94" spans="1:14">
      <c r="A94" s="1149"/>
      <c r="B94" s="240" t="s">
        <v>1350</v>
      </c>
      <c r="C94" s="240" t="s">
        <v>779</v>
      </c>
      <c r="D94" s="240">
        <v>1</v>
      </c>
      <c r="E94" s="240" t="s">
        <v>299</v>
      </c>
      <c r="F94" s="240"/>
      <c r="G94" s="240">
        <v>1</v>
      </c>
      <c r="H94" s="240"/>
      <c r="I94" s="240"/>
      <c r="J94" s="240"/>
      <c r="K94" s="240"/>
      <c r="L94" s="240"/>
      <c r="M94" s="240"/>
      <c r="N94" s="241"/>
    </row>
    <row r="95" spans="1:14">
      <c r="A95" s="1149"/>
      <c r="B95" s="240" t="s">
        <v>1351</v>
      </c>
      <c r="C95" s="240" t="s">
        <v>229</v>
      </c>
      <c r="D95" s="240">
        <v>1</v>
      </c>
      <c r="E95" s="240" t="s">
        <v>299</v>
      </c>
      <c r="F95" s="240"/>
      <c r="G95" s="240">
        <v>1</v>
      </c>
      <c r="H95" s="240"/>
      <c r="I95" s="240"/>
      <c r="J95" s="240"/>
      <c r="K95" s="240"/>
      <c r="L95" s="240"/>
      <c r="M95" s="240"/>
      <c r="N95" s="241"/>
    </row>
    <row r="96" spans="1:14">
      <c r="A96" s="1149"/>
      <c r="B96" s="240" t="s">
        <v>1352</v>
      </c>
      <c r="C96" s="240" t="s">
        <v>773</v>
      </c>
      <c r="D96" s="240">
        <v>1</v>
      </c>
      <c r="E96" s="240" t="s">
        <v>299</v>
      </c>
      <c r="F96" s="240"/>
      <c r="G96" s="240"/>
      <c r="H96" s="240">
        <v>1</v>
      </c>
      <c r="I96" s="240"/>
      <c r="J96" s="240"/>
      <c r="K96" s="240"/>
      <c r="L96" s="240"/>
      <c r="M96" s="240"/>
      <c r="N96" s="241"/>
    </row>
    <row r="97" spans="1:14">
      <c r="A97" s="1149"/>
      <c r="B97" s="240" t="s">
        <v>1353</v>
      </c>
      <c r="C97" s="240" t="s">
        <v>1354</v>
      </c>
      <c r="D97" s="240">
        <v>1</v>
      </c>
      <c r="E97" s="240" t="s">
        <v>299</v>
      </c>
      <c r="F97" s="240"/>
      <c r="G97" s="240"/>
      <c r="H97" s="240"/>
      <c r="I97" s="240">
        <v>1</v>
      </c>
      <c r="J97" s="240"/>
      <c r="K97" s="240"/>
      <c r="L97" s="240"/>
      <c r="M97" s="240"/>
      <c r="N97" s="241"/>
    </row>
    <row r="98" spans="1:14">
      <c r="A98" s="1149"/>
      <c r="B98" s="240" t="s">
        <v>1355</v>
      </c>
      <c r="C98" s="240" t="s">
        <v>232</v>
      </c>
      <c r="D98" s="240">
        <v>1</v>
      </c>
      <c r="E98" s="240" t="s">
        <v>299</v>
      </c>
      <c r="F98" s="240"/>
      <c r="G98" s="240"/>
      <c r="H98" s="240"/>
      <c r="I98" s="240"/>
      <c r="J98" s="240">
        <v>1</v>
      </c>
      <c r="K98" s="240"/>
      <c r="L98" s="240"/>
      <c r="M98" s="240"/>
      <c r="N98" s="241"/>
    </row>
    <row r="99" spans="1:14">
      <c r="A99" s="938" t="s">
        <v>1356</v>
      </c>
      <c r="B99" s="939"/>
      <c r="C99" s="940"/>
      <c r="D99" s="173">
        <f>SUM(F99:M99)</f>
        <v>15</v>
      </c>
      <c r="E99" s="173"/>
      <c r="F99" s="173">
        <f>SUM(F84:F98)</f>
        <v>5</v>
      </c>
      <c r="G99" s="173">
        <f t="shared" ref="G99:M99" si="6">SUM(G84:G98)</f>
        <v>7</v>
      </c>
      <c r="H99" s="173">
        <f t="shared" si="6"/>
        <v>1</v>
      </c>
      <c r="I99" s="173">
        <f t="shared" si="6"/>
        <v>1</v>
      </c>
      <c r="J99" s="173">
        <f t="shared" si="6"/>
        <v>1</v>
      </c>
      <c r="K99" s="173">
        <f t="shared" si="6"/>
        <v>0</v>
      </c>
      <c r="L99" s="173">
        <f t="shared" si="6"/>
        <v>0</v>
      </c>
      <c r="M99" s="173">
        <f t="shared" si="6"/>
        <v>0</v>
      </c>
      <c r="N99" s="176"/>
    </row>
    <row r="100" spans="1:14">
      <c r="A100" s="1149" t="s">
        <v>1357</v>
      </c>
      <c r="B100" s="240" t="s">
        <v>1358</v>
      </c>
      <c r="C100" s="240" t="s">
        <v>1359</v>
      </c>
      <c r="D100" s="240">
        <v>1</v>
      </c>
      <c r="E100" s="240" t="s">
        <v>299</v>
      </c>
      <c r="F100" s="240">
        <v>1</v>
      </c>
      <c r="G100" s="240"/>
      <c r="H100" s="240"/>
      <c r="I100" s="240"/>
      <c r="J100" s="240"/>
      <c r="K100" s="240"/>
      <c r="L100" s="240"/>
      <c r="M100" s="240"/>
      <c r="N100" s="241"/>
    </row>
    <row r="101" spans="1:14">
      <c r="A101" s="1149"/>
      <c r="B101" s="240" t="s">
        <v>1360</v>
      </c>
      <c r="C101" s="240" t="s">
        <v>1361</v>
      </c>
      <c r="D101" s="240">
        <v>1</v>
      </c>
      <c r="E101" s="240" t="s">
        <v>299</v>
      </c>
      <c r="F101" s="240">
        <v>1</v>
      </c>
      <c r="G101" s="240"/>
      <c r="H101" s="240"/>
      <c r="I101" s="240"/>
      <c r="J101" s="240"/>
      <c r="K101" s="240"/>
      <c r="L101" s="240"/>
      <c r="M101" s="240"/>
      <c r="N101" s="241"/>
    </row>
    <row r="102" spans="1:14">
      <c r="A102" s="1149"/>
      <c r="B102" s="240" t="s">
        <v>1362</v>
      </c>
      <c r="C102" s="240" t="s">
        <v>1363</v>
      </c>
      <c r="D102" s="240">
        <v>1</v>
      </c>
      <c r="E102" s="240" t="s">
        <v>299</v>
      </c>
      <c r="F102" s="240"/>
      <c r="G102" s="240">
        <v>1</v>
      </c>
      <c r="H102" s="240"/>
      <c r="I102" s="240"/>
      <c r="J102" s="240"/>
      <c r="K102" s="240"/>
      <c r="L102" s="240"/>
      <c r="M102" s="240"/>
      <c r="N102" s="241"/>
    </row>
    <row r="103" spans="1:14">
      <c r="A103" s="1149"/>
      <c r="B103" s="240" t="s">
        <v>1364</v>
      </c>
      <c r="C103" s="240" t="s">
        <v>1365</v>
      </c>
      <c r="D103" s="240">
        <v>1</v>
      </c>
      <c r="E103" s="240" t="s">
        <v>299</v>
      </c>
      <c r="F103" s="240"/>
      <c r="G103" s="240">
        <v>1</v>
      </c>
      <c r="H103" s="240"/>
      <c r="I103" s="240"/>
      <c r="J103" s="240"/>
      <c r="K103" s="240"/>
      <c r="L103" s="240"/>
      <c r="M103" s="240"/>
      <c r="N103" s="241"/>
    </row>
    <row r="104" spans="1:14">
      <c r="A104" s="1149"/>
      <c r="B104" s="240" t="s">
        <v>1366</v>
      </c>
      <c r="C104" s="240" t="s">
        <v>1367</v>
      </c>
      <c r="D104" s="240">
        <v>1</v>
      </c>
      <c r="E104" s="240" t="s">
        <v>299</v>
      </c>
      <c r="F104" s="240"/>
      <c r="G104" s="240"/>
      <c r="H104" s="240">
        <v>1</v>
      </c>
      <c r="I104" s="240"/>
      <c r="J104" s="240"/>
      <c r="K104" s="240"/>
      <c r="L104" s="240"/>
      <c r="M104" s="240"/>
      <c r="N104" s="241"/>
    </row>
    <row r="105" spans="1:14">
      <c r="A105" s="1149"/>
      <c r="B105" s="240" t="s">
        <v>1368</v>
      </c>
      <c r="C105" s="240" t="s">
        <v>1369</v>
      </c>
      <c r="D105" s="240">
        <v>1</v>
      </c>
      <c r="E105" s="240" t="s">
        <v>299</v>
      </c>
      <c r="F105" s="240"/>
      <c r="G105" s="240"/>
      <c r="H105" s="240"/>
      <c r="I105" s="240">
        <v>1</v>
      </c>
      <c r="J105" s="240"/>
      <c r="K105" s="240"/>
      <c r="L105" s="240"/>
      <c r="M105" s="240"/>
      <c r="N105" s="241"/>
    </row>
    <row r="106" spans="1:14">
      <c r="A106" s="1149"/>
      <c r="B106" s="240" t="s">
        <v>1370</v>
      </c>
      <c r="C106" s="240" t="s">
        <v>1371</v>
      </c>
      <c r="D106" s="240">
        <v>1</v>
      </c>
      <c r="E106" s="240" t="s">
        <v>299</v>
      </c>
      <c r="F106" s="240"/>
      <c r="G106" s="240"/>
      <c r="H106" s="240"/>
      <c r="I106" s="240">
        <v>1</v>
      </c>
      <c r="J106" s="240"/>
      <c r="K106" s="240"/>
      <c r="L106" s="240"/>
      <c r="M106" s="240"/>
      <c r="N106" s="241"/>
    </row>
    <row r="107" spans="1:14">
      <c r="A107" s="1149"/>
      <c r="B107" s="240" t="s">
        <v>1372</v>
      </c>
      <c r="C107" s="240" t="s">
        <v>1373</v>
      </c>
      <c r="D107" s="240">
        <v>1</v>
      </c>
      <c r="E107" s="240" t="s">
        <v>299</v>
      </c>
      <c r="F107" s="240"/>
      <c r="G107" s="240"/>
      <c r="H107" s="240"/>
      <c r="I107" s="240">
        <v>1</v>
      </c>
      <c r="J107" s="240"/>
      <c r="K107" s="240"/>
      <c r="L107" s="240"/>
      <c r="M107" s="240"/>
      <c r="N107" s="241"/>
    </row>
    <row r="108" spans="1:14">
      <c r="A108" s="1149"/>
      <c r="B108" s="240" t="s">
        <v>1374</v>
      </c>
      <c r="C108" s="240" t="s">
        <v>1375</v>
      </c>
      <c r="D108" s="240">
        <v>1</v>
      </c>
      <c r="E108" s="240" t="s">
        <v>299</v>
      </c>
      <c r="F108" s="240"/>
      <c r="G108" s="240"/>
      <c r="H108" s="240"/>
      <c r="I108" s="240"/>
      <c r="J108" s="240">
        <v>1</v>
      </c>
      <c r="K108" s="240"/>
      <c r="L108" s="240"/>
      <c r="M108" s="240"/>
      <c r="N108" s="241"/>
    </row>
    <row r="109" spans="1:14">
      <c r="A109" s="1149"/>
      <c r="B109" s="240" t="s">
        <v>1376</v>
      </c>
      <c r="C109" s="240" t="s">
        <v>1377</v>
      </c>
      <c r="D109" s="240">
        <v>1</v>
      </c>
      <c r="E109" s="240" t="s">
        <v>299</v>
      </c>
      <c r="F109" s="240"/>
      <c r="G109" s="240"/>
      <c r="H109" s="240"/>
      <c r="I109" s="240"/>
      <c r="J109" s="240">
        <v>1</v>
      </c>
      <c r="K109" s="240"/>
      <c r="L109" s="240"/>
      <c r="M109" s="240"/>
      <c r="N109" s="241"/>
    </row>
    <row r="110" spans="1:14">
      <c r="A110" s="1149"/>
      <c r="B110" s="240" t="s">
        <v>1378</v>
      </c>
      <c r="C110" s="240" t="s">
        <v>1379</v>
      </c>
      <c r="D110" s="240">
        <v>1</v>
      </c>
      <c r="E110" s="240" t="s">
        <v>299</v>
      </c>
      <c r="F110" s="240"/>
      <c r="G110" s="240"/>
      <c r="H110" s="240"/>
      <c r="I110" s="240"/>
      <c r="J110" s="240"/>
      <c r="K110" s="240">
        <v>1</v>
      </c>
      <c r="L110" s="240"/>
      <c r="M110" s="240"/>
      <c r="N110" s="241"/>
    </row>
    <row r="111" spans="1:14">
      <c r="A111" s="1149"/>
      <c r="B111" s="240" t="s">
        <v>1380</v>
      </c>
      <c r="C111" s="240" t="s">
        <v>1381</v>
      </c>
      <c r="D111" s="240">
        <v>1</v>
      </c>
      <c r="E111" s="240" t="s">
        <v>299</v>
      </c>
      <c r="F111" s="240"/>
      <c r="G111" s="240"/>
      <c r="H111" s="240"/>
      <c r="I111" s="240"/>
      <c r="J111" s="240"/>
      <c r="K111" s="240">
        <v>1</v>
      </c>
      <c r="L111" s="240"/>
      <c r="M111" s="240"/>
      <c r="N111" s="241"/>
    </row>
    <row r="112" spans="1:14">
      <c r="A112" s="1149"/>
      <c r="B112" s="240" t="s">
        <v>1382</v>
      </c>
      <c r="C112" s="240" t="s">
        <v>1383</v>
      </c>
      <c r="D112" s="240">
        <v>1</v>
      </c>
      <c r="E112" s="240" t="s">
        <v>299</v>
      </c>
      <c r="F112" s="240"/>
      <c r="G112" s="240"/>
      <c r="H112" s="240"/>
      <c r="I112" s="240"/>
      <c r="J112" s="240"/>
      <c r="K112" s="240"/>
      <c r="L112" s="240">
        <v>1</v>
      </c>
      <c r="M112" s="240"/>
      <c r="N112" s="241"/>
    </row>
    <row r="113" spans="1:14">
      <c r="A113" s="938" t="s">
        <v>1384</v>
      </c>
      <c r="B113" s="939"/>
      <c r="C113" s="940"/>
      <c r="D113" s="173">
        <f>SUM(F113:M113)</f>
        <v>13</v>
      </c>
      <c r="E113" s="173"/>
      <c r="F113" s="173">
        <f>SUM(F100:F112)</f>
        <v>2</v>
      </c>
      <c r="G113" s="173">
        <f t="shared" ref="G113:M113" si="7">SUM(G100:G112)</f>
        <v>2</v>
      </c>
      <c r="H113" s="173">
        <f t="shared" si="7"/>
        <v>1</v>
      </c>
      <c r="I113" s="173">
        <f t="shared" si="7"/>
        <v>3</v>
      </c>
      <c r="J113" s="173">
        <f t="shared" si="7"/>
        <v>2</v>
      </c>
      <c r="K113" s="173">
        <f t="shared" si="7"/>
        <v>2</v>
      </c>
      <c r="L113" s="173">
        <f t="shared" si="7"/>
        <v>1</v>
      </c>
      <c r="M113" s="173">
        <f t="shared" si="7"/>
        <v>0</v>
      </c>
      <c r="N113" s="176"/>
    </row>
    <row r="114" spans="1:14">
      <c r="A114" s="938" t="s">
        <v>470</v>
      </c>
      <c r="B114" s="939"/>
      <c r="C114" s="940"/>
      <c r="D114" s="173">
        <f>D26+D39+D52+D63+D73+D83+D99+D113</f>
        <v>169</v>
      </c>
      <c r="E114" s="173"/>
      <c r="F114" s="173">
        <f t="shared" ref="F114:M114" si="8">F26+F39+F52+F63+F73+F83+F99+F113</f>
        <v>22</v>
      </c>
      <c r="G114" s="173">
        <f t="shared" si="8"/>
        <v>21</v>
      </c>
      <c r="H114" s="173">
        <f t="shared" si="8"/>
        <v>16</v>
      </c>
      <c r="I114" s="173">
        <f t="shared" si="8"/>
        <v>30</v>
      </c>
      <c r="J114" s="173">
        <f t="shared" si="8"/>
        <v>29</v>
      </c>
      <c r="K114" s="173">
        <f t="shared" si="8"/>
        <v>24</v>
      </c>
      <c r="L114" s="173">
        <f t="shared" si="8"/>
        <v>17</v>
      </c>
      <c r="M114" s="173">
        <f t="shared" si="8"/>
        <v>10</v>
      </c>
      <c r="N114" s="176"/>
    </row>
    <row r="115" spans="1:14">
      <c r="A115" s="938" t="s">
        <v>471</v>
      </c>
      <c r="B115" s="939"/>
      <c r="C115" s="940"/>
      <c r="D115" s="941">
        <v>57</v>
      </c>
      <c r="E115" s="942"/>
      <c r="F115" s="942"/>
      <c r="G115" s="942"/>
      <c r="H115" s="942"/>
      <c r="I115" s="942"/>
      <c r="J115" s="942"/>
      <c r="K115" s="942"/>
      <c r="L115" s="942"/>
      <c r="M115" s="942"/>
      <c r="N115" s="943"/>
    </row>
    <row r="116" spans="1:14">
      <c r="A116" s="938" t="s">
        <v>472</v>
      </c>
      <c r="B116" s="939"/>
      <c r="C116" s="940"/>
      <c r="D116" s="941"/>
      <c r="E116" s="942"/>
      <c r="F116" s="942"/>
      <c r="G116" s="942"/>
      <c r="H116" s="942"/>
      <c r="I116" s="942"/>
      <c r="J116" s="942"/>
      <c r="K116" s="942"/>
      <c r="L116" s="942"/>
      <c r="M116" s="942"/>
      <c r="N116" s="943"/>
    </row>
    <row r="117" spans="1:14">
      <c r="A117" s="938" t="s">
        <v>473</v>
      </c>
      <c r="B117" s="939"/>
      <c r="C117" s="940"/>
      <c r="D117" s="941">
        <v>128</v>
      </c>
      <c r="E117" s="942"/>
      <c r="F117" s="942"/>
      <c r="G117" s="942"/>
      <c r="H117" s="942"/>
      <c r="I117" s="942"/>
      <c r="J117" s="942"/>
      <c r="K117" s="942"/>
      <c r="L117" s="942"/>
      <c r="M117" s="942"/>
      <c r="N117" s="943"/>
    </row>
    <row r="118" spans="1:14">
      <c r="A118" s="938" t="s">
        <v>474</v>
      </c>
      <c r="B118" s="939"/>
      <c r="C118" s="940"/>
      <c r="D118" s="944"/>
      <c r="E118" s="945"/>
      <c r="F118" s="945"/>
      <c r="G118" s="945"/>
      <c r="H118" s="945"/>
      <c r="I118" s="945"/>
      <c r="J118" s="945"/>
      <c r="K118" s="945"/>
      <c r="L118" s="945"/>
      <c r="M118" s="945"/>
      <c r="N118" s="946"/>
    </row>
    <row r="119" spans="1:14" ht="15" thickBot="1">
      <c r="A119" s="947" t="s">
        <v>475</v>
      </c>
      <c r="B119" s="948"/>
      <c r="C119" s="949"/>
      <c r="D119" s="950"/>
      <c r="E119" s="951"/>
      <c r="F119" s="951"/>
      <c r="G119" s="951"/>
      <c r="H119" s="951"/>
      <c r="I119" s="951"/>
      <c r="J119" s="951"/>
      <c r="K119" s="951"/>
      <c r="L119" s="951"/>
      <c r="M119" s="951"/>
      <c r="N119" s="952"/>
    </row>
  </sheetData>
  <mergeCells count="39">
    <mergeCell ref="A39:C39"/>
    <mergeCell ref="A1:N1"/>
    <mergeCell ref="A3:N3"/>
    <mergeCell ref="A6:N6"/>
    <mergeCell ref="E7:E9"/>
    <mergeCell ref="F7:G7"/>
    <mergeCell ref="H7:I7"/>
    <mergeCell ref="J7:K7"/>
    <mergeCell ref="L7:M7"/>
    <mergeCell ref="F8:G8"/>
    <mergeCell ref="H8:I8"/>
    <mergeCell ref="J8:K8"/>
    <mergeCell ref="L8:M8"/>
    <mergeCell ref="A10:A25"/>
    <mergeCell ref="A26:C26"/>
    <mergeCell ref="A27:A38"/>
    <mergeCell ref="A113:C113"/>
    <mergeCell ref="A40:A51"/>
    <mergeCell ref="A52:C52"/>
    <mergeCell ref="A53:A62"/>
    <mergeCell ref="A63:C63"/>
    <mergeCell ref="A64:A72"/>
    <mergeCell ref="A73:C73"/>
    <mergeCell ref="A74:A82"/>
    <mergeCell ref="A83:C83"/>
    <mergeCell ref="A84:A98"/>
    <mergeCell ref="A99:C99"/>
    <mergeCell ref="A100:A112"/>
    <mergeCell ref="A118:C118"/>
    <mergeCell ref="D118:N118"/>
    <mergeCell ref="A119:C119"/>
    <mergeCell ref="D119:N119"/>
    <mergeCell ref="A114:C114"/>
    <mergeCell ref="A115:C115"/>
    <mergeCell ref="D115:N115"/>
    <mergeCell ref="A116:C116"/>
    <mergeCell ref="D116:N116"/>
    <mergeCell ref="A117:C117"/>
    <mergeCell ref="D117:N117"/>
  </mergeCells>
  <phoneticPr fontId="5" type="noConversion"/>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workbookViewId="0">
      <selection activeCell="D36" sqref="D36"/>
    </sheetView>
  </sheetViews>
  <sheetFormatPr defaultRowHeight="14.5"/>
  <cols>
    <col min="1" max="1" width="10.69921875" customWidth="1"/>
    <col min="2" max="2" width="12.09765625" bestFit="1" customWidth="1"/>
    <col min="3" max="3" width="32.09765625" customWidth="1"/>
    <col min="4" max="4" width="7.69921875" bestFit="1" customWidth="1"/>
    <col min="5" max="5" width="9.69921875" bestFit="1" customWidth="1"/>
    <col min="6" max="9" width="8" customWidth="1"/>
    <col min="10" max="10" width="8.59765625" customWidth="1"/>
  </cols>
  <sheetData>
    <row r="1" spans="1:10" ht="19.5">
      <c r="A1" s="1150" t="s">
        <v>1385</v>
      </c>
      <c r="B1" s="1150"/>
      <c r="C1" s="1150"/>
      <c r="D1" s="1150"/>
      <c r="E1" s="1150"/>
      <c r="F1" s="1150"/>
      <c r="G1" s="1150"/>
      <c r="H1" s="1150"/>
      <c r="I1" s="1150"/>
      <c r="J1" s="1150"/>
    </row>
    <row r="2" spans="1:10">
      <c r="A2" s="152"/>
      <c r="B2" s="152"/>
      <c r="C2" s="152"/>
      <c r="D2" s="152"/>
      <c r="E2" s="152"/>
      <c r="F2" s="152"/>
      <c r="G2" s="152"/>
      <c r="H2" s="152"/>
      <c r="I2" s="152"/>
      <c r="J2" s="152"/>
    </row>
    <row r="3" spans="1:10">
      <c r="A3" s="155" t="s">
        <v>1386</v>
      </c>
      <c r="B3" s="152"/>
      <c r="C3" s="152"/>
      <c r="D3" s="152"/>
      <c r="E3" s="152"/>
      <c r="F3" s="152"/>
      <c r="G3" s="152"/>
      <c r="H3" s="152"/>
      <c r="I3" s="152"/>
      <c r="J3" s="152"/>
    </row>
    <row r="4" spans="1:10">
      <c r="A4" s="155" t="s">
        <v>1387</v>
      </c>
      <c r="B4" s="152"/>
      <c r="C4" s="152"/>
      <c r="D4" s="152"/>
      <c r="E4" s="152"/>
      <c r="F4" s="152"/>
      <c r="G4" s="152"/>
      <c r="H4" s="152"/>
      <c r="I4" s="152"/>
      <c r="J4" s="152"/>
    </row>
    <row r="5" spans="1:10">
      <c r="A5" s="155" t="s">
        <v>1388</v>
      </c>
      <c r="B5" s="152"/>
      <c r="C5" s="152"/>
      <c r="D5" s="152"/>
      <c r="E5" s="152"/>
      <c r="F5" s="152"/>
      <c r="G5" s="152"/>
      <c r="H5" s="152"/>
      <c r="I5" s="152"/>
      <c r="J5" s="152"/>
    </row>
    <row r="6" spans="1:10" ht="15" thickBot="1">
      <c r="A6" s="155" t="s">
        <v>1389</v>
      </c>
      <c r="B6" s="152"/>
      <c r="C6" s="152"/>
      <c r="D6" s="152"/>
      <c r="E6" s="152"/>
      <c r="F6" s="152"/>
      <c r="G6" s="152"/>
      <c r="H6" s="152"/>
      <c r="I6" s="152"/>
      <c r="J6" s="152"/>
    </row>
    <row r="7" spans="1:10">
      <c r="A7" s="193" t="s">
        <v>273</v>
      </c>
      <c r="B7" s="194" t="s">
        <v>274</v>
      </c>
      <c r="C7" s="194" t="s">
        <v>275</v>
      </c>
      <c r="D7" s="194" t="s">
        <v>276</v>
      </c>
      <c r="E7" s="960" t="s">
        <v>278</v>
      </c>
      <c r="F7" s="963" t="s">
        <v>279</v>
      </c>
      <c r="G7" s="964"/>
      <c r="H7" s="963" t="s">
        <v>280</v>
      </c>
      <c r="I7" s="964"/>
      <c r="J7" s="195" t="s">
        <v>283</v>
      </c>
    </row>
    <row r="8" spans="1:10">
      <c r="A8" s="196" t="s">
        <v>284</v>
      </c>
      <c r="B8" s="197" t="s">
        <v>285</v>
      </c>
      <c r="C8" s="197" t="s">
        <v>286</v>
      </c>
      <c r="D8" s="197" t="s">
        <v>287</v>
      </c>
      <c r="E8" s="961"/>
      <c r="F8" s="1153" t="s">
        <v>289</v>
      </c>
      <c r="G8" s="1154"/>
      <c r="H8" s="1153" t="s">
        <v>290</v>
      </c>
      <c r="I8" s="1154"/>
      <c r="J8" s="198" t="s">
        <v>293</v>
      </c>
    </row>
    <row r="9" spans="1:10">
      <c r="A9" s="199"/>
      <c r="B9" s="200"/>
      <c r="C9" s="200"/>
      <c r="D9" s="200"/>
      <c r="E9" s="962"/>
      <c r="F9" s="200" t="s">
        <v>294</v>
      </c>
      <c r="G9" s="200" t="s">
        <v>295</v>
      </c>
      <c r="H9" s="200" t="s">
        <v>294</v>
      </c>
      <c r="I9" s="200" t="s">
        <v>295</v>
      </c>
      <c r="J9" s="202"/>
    </row>
    <row r="10" spans="1:10">
      <c r="A10" s="953" t="s">
        <v>621</v>
      </c>
      <c r="B10" s="240" t="s">
        <v>1390</v>
      </c>
      <c r="C10" s="240" t="s">
        <v>1391</v>
      </c>
      <c r="D10" s="240">
        <v>2</v>
      </c>
      <c r="E10" s="240" t="s">
        <v>299</v>
      </c>
      <c r="F10" s="240">
        <v>2</v>
      </c>
      <c r="G10" s="240"/>
      <c r="H10" s="240"/>
      <c r="I10" s="240"/>
      <c r="J10" s="241"/>
    </row>
    <row r="11" spans="1:10">
      <c r="A11" s="954"/>
      <c r="B11" s="240" t="s">
        <v>1392</v>
      </c>
      <c r="C11" s="240" t="s">
        <v>1393</v>
      </c>
      <c r="D11" s="240">
        <v>2</v>
      </c>
      <c r="E11" s="240" t="s">
        <v>299</v>
      </c>
      <c r="F11" s="240">
        <v>2</v>
      </c>
      <c r="G11" s="240"/>
      <c r="H11" s="240"/>
      <c r="I11" s="240"/>
      <c r="J11" s="241"/>
    </row>
    <row r="12" spans="1:10">
      <c r="A12" s="954"/>
      <c r="B12" s="240" t="s">
        <v>1394</v>
      </c>
      <c r="C12" s="240" t="s">
        <v>1395</v>
      </c>
      <c r="D12" s="240">
        <v>1</v>
      </c>
      <c r="E12" s="240" t="s">
        <v>299</v>
      </c>
      <c r="F12" s="240"/>
      <c r="G12" s="240">
        <v>1</v>
      </c>
      <c r="H12" s="240"/>
      <c r="I12" s="240"/>
      <c r="J12" s="241"/>
    </row>
    <row r="13" spans="1:10">
      <c r="A13" s="954"/>
      <c r="B13" s="240" t="s">
        <v>1396</v>
      </c>
      <c r="C13" s="240" t="s">
        <v>1397</v>
      </c>
      <c r="D13" s="240">
        <v>2</v>
      </c>
      <c r="E13" s="240" t="s">
        <v>299</v>
      </c>
      <c r="F13" s="240"/>
      <c r="G13" s="240">
        <v>2</v>
      </c>
      <c r="H13" s="240"/>
      <c r="I13" s="240"/>
      <c r="J13" s="241"/>
    </row>
    <row r="14" spans="1:10">
      <c r="A14" s="954"/>
      <c r="B14" s="240" t="s">
        <v>1398</v>
      </c>
      <c r="C14" s="240" t="s">
        <v>1399</v>
      </c>
      <c r="D14" s="240">
        <v>1</v>
      </c>
      <c r="E14" s="240" t="s">
        <v>299</v>
      </c>
      <c r="F14" s="240"/>
      <c r="G14" s="240"/>
      <c r="H14" s="240">
        <v>1</v>
      </c>
      <c r="I14" s="240"/>
      <c r="J14" s="241"/>
    </row>
    <row r="15" spans="1:10">
      <c r="A15" s="955"/>
      <c r="B15" s="240" t="s">
        <v>1400</v>
      </c>
      <c r="C15" s="240" t="s">
        <v>1401</v>
      </c>
      <c r="D15" s="240">
        <v>2</v>
      </c>
      <c r="E15" s="240" t="s">
        <v>299</v>
      </c>
      <c r="F15" s="240"/>
      <c r="G15" s="240"/>
      <c r="H15" s="240">
        <v>2</v>
      </c>
      <c r="I15" s="240"/>
      <c r="J15" s="241"/>
    </row>
    <row r="16" spans="1:10">
      <c r="A16" s="938" t="s">
        <v>630</v>
      </c>
      <c r="B16" s="939"/>
      <c r="C16" s="940"/>
      <c r="D16" s="173">
        <v>10</v>
      </c>
      <c r="E16" s="173"/>
      <c r="F16" s="173">
        <v>4</v>
      </c>
      <c r="G16" s="173">
        <v>3</v>
      </c>
      <c r="H16" s="173">
        <v>3</v>
      </c>
      <c r="I16" s="173">
        <v>0</v>
      </c>
      <c r="J16" s="241"/>
    </row>
    <row r="17" spans="1:10">
      <c r="A17" s="953" t="s">
        <v>1402</v>
      </c>
      <c r="B17" s="240" t="s">
        <v>1403</v>
      </c>
      <c r="C17" s="240" t="s">
        <v>1404</v>
      </c>
      <c r="D17" s="240">
        <v>2</v>
      </c>
      <c r="E17" s="240" t="s">
        <v>299</v>
      </c>
      <c r="F17" s="240">
        <v>2</v>
      </c>
      <c r="G17" s="240"/>
      <c r="H17" s="240"/>
      <c r="I17" s="240"/>
      <c r="J17" s="241"/>
    </row>
    <row r="18" spans="1:10">
      <c r="A18" s="954"/>
      <c r="B18" s="240" t="s">
        <v>1405</v>
      </c>
      <c r="C18" s="240" t="s">
        <v>1406</v>
      </c>
      <c r="D18" s="240">
        <v>2</v>
      </c>
      <c r="E18" s="240" t="s">
        <v>299</v>
      </c>
      <c r="F18" s="240"/>
      <c r="G18" s="240">
        <v>2</v>
      </c>
      <c r="H18" s="240"/>
      <c r="I18" s="240"/>
      <c r="J18" s="241"/>
    </row>
    <row r="19" spans="1:10">
      <c r="A19" s="954"/>
      <c r="B19" s="240" t="s">
        <v>1407</v>
      </c>
      <c r="C19" s="240" t="s">
        <v>1408</v>
      </c>
      <c r="D19" s="240">
        <v>2</v>
      </c>
      <c r="E19" s="240" t="s">
        <v>299</v>
      </c>
      <c r="F19" s="240"/>
      <c r="G19" s="240">
        <v>2</v>
      </c>
      <c r="H19" s="240"/>
      <c r="I19" s="240"/>
      <c r="J19" s="241"/>
    </row>
    <row r="20" spans="1:10">
      <c r="A20" s="954"/>
      <c r="B20" s="240" t="s">
        <v>1409</v>
      </c>
      <c r="C20" s="240" t="s">
        <v>1410</v>
      </c>
      <c r="D20" s="240">
        <v>2</v>
      </c>
      <c r="E20" s="240" t="s">
        <v>299</v>
      </c>
      <c r="F20" s="240"/>
      <c r="G20" s="240">
        <v>2</v>
      </c>
      <c r="H20" s="240"/>
      <c r="I20" s="240"/>
      <c r="J20" s="241"/>
    </row>
    <row r="21" spans="1:10">
      <c r="A21" s="954"/>
      <c r="B21" s="240" t="s">
        <v>1411</v>
      </c>
      <c r="C21" s="240" t="s">
        <v>1412</v>
      </c>
      <c r="D21" s="240">
        <v>2</v>
      </c>
      <c r="E21" s="240" t="s">
        <v>299</v>
      </c>
      <c r="F21" s="240"/>
      <c r="G21" s="240"/>
      <c r="H21" s="240">
        <v>2</v>
      </c>
      <c r="I21" s="240"/>
      <c r="J21" s="241"/>
    </row>
    <row r="22" spans="1:10">
      <c r="A22" s="954"/>
      <c r="B22" s="240" t="s">
        <v>1413</v>
      </c>
      <c r="C22" s="240" t="s">
        <v>1414</v>
      </c>
      <c r="D22" s="240">
        <v>2</v>
      </c>
      <c r="E22" s="240" t="s">
        <v>299</v>
      </c>
      <c r="F22" s="240"/>
      <c r="G22" s="240"/>
      <c r="H22" s="240">
        <v>2</v>
      </c>
      <c r="I22" s="240"/>
      <c r="J22" s="241"/>
    </row>
    <row r="23" spans="1:10">
      <c r="A23" s="954"/>
      <c r="B23" s="240" t="s">
        <v>1415</v>
      </c>
      <c r="C23" s="240" t="s">
        <v>1416</v>
      </c>
      <c r="D23" s="240">
        <v>2</v>
      </c>
      <c r="E23" s="240" t="s">
        <v>299</v>
      </c>
      <c r="F23" s="240"/>
      <c r="G23" s="240"/>
      <c r="H23" s="240"/>
      <c r="I23" s="240">
        <v>2</v>
      </c>
      <c r="J23" s="241"/>
    </row>
    <row r="24" spans="1:10">
      <c r="A24" s="954"/>
      <c r="B24" s="240" t="s">
        <v>1417</v>
      </c>
      <c r="C24" s="240" t="s">
        <v>1418</v>
      </c>
      <c r="D24" s="240">
        <v>2</v>
      </c>
      <c r="E24" s="240" t="s">
        <v>299</v>
      </c>
      <c r="F24" s="240">
        <v>2</v>
      </c>
      <c r="G24" s="240"/>
      <c r="H24" s="240"/>
      <c r="I24" s="240"/>
      <c r="J24" s="241"/>
    </row>
    <row r="25" spans="1:10">
      <c r="A25" s="954"/>
      <c r="B25" s="240" t="s">
        <v>1419</v>
      </c>
      <c r="C25" s="240" t="s">
        <v>1420</v>
      </c>
      <c r="D25" s="240">
        <v>2</v>
      </c>
      <c r="E25" s="240" t="s">
        <v>299</v>
      </c>
      <c r="F25" s="240"/>
      <c r="G25" s="240">
        <v>2</v>
      </c>
      <c r="H25" s="240"/>
      <c r="I25" s="240"/>
      <c r="J25" s="241"/>
    </row>
    <row r="26" spans="1:10">
      <c r="A26" s="954"/>
      <c r="B26" s="240" t="s">
        <v>1421</v>
      </c>
      <c r="C26" s="240" t="s">
        <v>1422</v>
      </c>
      <c r="D26" s="240">
        <v>2</v>
      </c>
      <c r="E26" s="240" t="s">
        <v>299</v>
      </c>
      <c r="F26" s="240"/>
      <c r="G26" s="240">
        <v>2</v>
      </c>
      <c r="H26" s="240"/>
      <c r="I26" s="240"/>
      <c r="J26" s="241"/>
    </row>
    <row r="27" spans="1:10">
      <c r="A27" s="954"/>
      <c r="B27" s="240" t="s">
        <v>1423</v>
      </c>
      <c r="C27" s="240" t="s">
        <v>1424</v>
      </c>
      <c r="D27" s="240">
        <v>2</v>
      </c>
      <c r="E27" s="240" t="s">
        <v>299</v>
      </c>
      <c r="F27" s="240"/>
      <c r="G27" s="240">
        <v>2</v>
      </c>
      <c r="H27" s="240"/>
      <c r="I27" s="240"/>
      <c r="J27" s="241"/>
    </row>
    <row r="28" spans="1:10">
      <c r="A28" s="954"/>
      <c r="B28" s="240" t="s">
        <v>1425</v>
      </c>
      <c r="C28" s="240" t="s">
        <v>1426</v>
      </c>
      <c r="D28" s="240">
        <v>2</v>
      </c>
      <c r="E28" s="240" t="s">
        <v>299</v>
      </c>
      <c r="F28" s="240"/>
      <c r="G28" s="240"/>
      <c r="H28" s="240">
        <v>2</v>
      </c>
      <c r="I28" s="240"/>
      <c r="J28" s="241"/>
    </row>
    <row r="29" spans="1:10">
      <c r="A29" s="954"/>
      <c r="B29" s="240" t="s">
        <v>1427</v>
      </c>
      <c r="C29" s="240" t="s">
        <v>1428</v>
      </c>
      <c r="D29" s="240">
        <v>2</v>
      </c>
      <c r="E29" s="240" t="s">
        <v>299</v>
      </c>
      <c r="F29" s="240"/>
      <c r="G29" s="240"/>
      <c r="H29" s="240"/>
      <c r="I29" s="240">
        <v>2</v>
      </c>
      <c r="J29" s="241"/>
    </row>
    <row r="30" spans="1:10">
      <c r="A30" s="954"/>
      <c r="B30" s="240" t="s">
        <v>1429</v>
      </c>
      <c r="C30" s="240" t="s">
        <v>1430</v>
      </c>
      <c r="D30" s="240">
        <v>2</v>
      </c>
      <c r="E30" s="240" t="s">
        <v>299</v>
      </c>
      <c r="F30" s="240">
        <v>2</v>
      </c>
      <c r="G30" s="240"/>
      <c r="H30" s="240"/>
      <c r="I30" s="240"/>
      <c r="J30" s="241"/>
    </row>
    <row r="31" spans="1:10">
      <c r="A31" s="954"/>
      <c r="B31" s="240" t="s">
        <v>1431</v>
      </c>
      <c r="C31" s="240" t="s">
        <v>1432</v>
      </c>
      <c r="D31" s="240">
        <v>2</v>
      </c>
      <c r="E31" s="240" t="s">
        <v>299</v>
      </c>
      <c r="F31" s="240"/>
      <c r="G31" s="240">
        <v>2</v>
      </c>
      <c r="H31" s="240"/>
      <c r="I31" s="240"/>
      <c r="J31" s="241"/>
    </row>
    <row r="32" spans="1:10">
      <c r="A32" s="954"/>
      <c r="B32" s="240" t="s">
        <v>1433</v>
      </c>
      <c r="C32" s="240" t="s">
        <v>1434</v>
      </c>
      <c r="D32" s="240">
        <v>2</v>
      </c>
      <c r="E32" s="240" t="s">
        <v>299</v>
      </c>
      <c r="F32" s="240"/>
      <c r="G32" s="240">
        <v>2</v>
      </c>
      <c r="H32" s="240"/>
      <c r="I32" s="240"/>
      <c r="J32" s="241"/>
    </row>
    <row r="33" spans="1:10">
      <c r="A33" s="954"/>
      <c r="B33" s="240" t="s">
        <v>1435</v>
      </c>
      <c r="C33" s="240" t="s">
        <v>1436</v>
      </c>
      <c r="D33" s="240">
        <v>2</v>
      </c>
      <c r="E33" s="240" t="s">
        <v>299</v>
      </c>
      <c r="F33" s="240"/>
      <c r="G33" s="240">
        <v>2</v>
      </c>
      <c r="H33" s="240"/>
      <c r="I33" s="240"/>
      <c r="J33" s="241"/>
    </row>
    <row r="34" spans="1:10">
      <c r="A34" s="954"/>
      <c r="B34" s="240" t="s">
        <v>1437</v>
      </c>
      <c r="C34" s="240" t="s">
        <v>1438</v>
      </c>
      <c r="D34" s="240">
        <v>2</v>
      </c>
      <c r="E34" s="240" t="s">
        <v>299</v>
      </c>
      <c r="F34" s="240"/>
      <c r="G34" s="240"/>
      <c r="H34" s="240">
        <v>2</v>
      </c>
      <c r="I34" s="240"/>
      <c r="J34" s="241"/>
    </row>
    <row r="35" spans="1:10">
      <c r="A35" s="955"/>
      <c r="B35" s="240" t="s">
        <v>1439</v>
      </c>
      <c r="C35" s="240" t="s">
        <v>1440</v>
      </c>
      <c r="D35" s="240">
        <v>2</v>
      </c>
      <c r="E35" s="240" t="s">
        <v>299</v>
      </c>
      <c r="F35" s="240"/>
      <c r="G35" s="240"/>
      <c r="H35" s="240"/>
      <c r="I35" s="240">
        <v>2</v>
      </c>
      <c r="J35" s="241"/>
    </row>
    <row r="36" spans="1:10">
      <c r="A36" s="938" t="s">
        <v>1441</v>
      </c>
      <c r="B36" s="939"/>
      <c r="C36" s="940"/>
      <c r="D36" s="173">
        <v>38</v>
      </c>
      <c r="E36" s="173"/>
      <c r="F36" s="173">
        <v>6</v>
      </c>
      <c r="G36" s="173">
        <v>18</v>
      </c>
      <c r="H36" s="173">
        <v>8</v>
      </c>
      <c r="I36" s="173">
        <v>6</v>
      </c>
      <c r="J36" s="241"/>
    </row>
    <row r="37" spans="1:10">
      <c r="A37" s="938" t="s">
        <v>470</v>
      </c>
      <c r="B37" s="939"/>
      <c r="C37" s="940"/>
      <c r="D37" s="173">
        <v>48</v>
      </c>
      <c r="E37" s="173"/>
      <c r="F37" s="173">
        <v>10</v>
      </c>
      <c r="G37" s="173">
        <v>21</v>
      </c>
      <c r="H37" s="173">
        <v>11</v>
      </c>
      <c r="I37" s="173">
        <v>6</v>
      </c>
      <c r="J37" s="176"/>
    </row>
    <row r="38" spans="1:10">
      <c r="A38" s="938" t="s">
        <v>471</v>
      </c>
      <c r="B38" s="939"/>
      <c r="C38" s="940"/>
      <c r="D38" s="941">
        <v>10</v>
      </c>
      <c r="E38" s="942"/>
      <c r="F38" s="942"/>
      <c r="G38" s="942"/>
      <c r="H38" s="942"/>
      <c r="I38" s="942"/>
      <c r="J38" s="943"/>
    </row>
    <row r="39" spans="1:10">
      <c r="A39" s="938" t="s">
        <v>472</v>
      </c>
      <c r="B39" s="939"/>
      <c r="C39" s="940"/>
      <c r="D39" s="941"/>
      <c r="E39" s="942"/>
      <c r="F39" s="942"/>
      <c r="G39" s="942"/>
      <c r="H39" s="942"/>
      <c r="I39" s="942"/>
      <c r="J39" s="943"/>
    </row>
    <row r="40" spans="1:10">
      <c r="A40" s="938" t="s">
        <v>473</v>
      </c>
      <c r="B40" s="939"/>
      <c r="C40" s="940"/>
      <c r="D40" s="941">
        <v>30</v>
      </c>
      <c r="E40" s="942"/>
      <c r="F40" s="942"/>
      <c r="G40" s="942"/>
      <c r="H40" s="942"/>
      <c r="I40" s="942"/>
      <c r="J40" s="943"/>
    </row>
    <row r="41" spans="1:10">
      <c r="A41" s="938" t="s">
        <v>474</v>
      </c>
      <c r="B41" s="939"/>
      <c r="C41" s="940"/>
      <c r="D41" s="944"/>
      <c r="E41" s="945"/>
      <c r="F41" s="945"/>
      <c r="G41" s="945"/>
      <c r="H41" s="945"/>
      <c r="I41" s="945"/>
      <c r="J41" s="946"/>
    </row>
    <row r="42" spans="1:10" ht="15" thickBot="1">
      <c r="A42" s="947" t="s">
        <v>475</v>
      </c>
      <c r="B42" s="948"/>
      <c r="C42" s="949"/>
      <c r="D42" s="950"/>
      <c r="E42" s="951"/>
      <c r="F42" s="951"/>
      <c r="G42" s="951"/>
      <c r="H42" s="951"/>
      <c r="I42" s="951"/>
      <c r="J42" s="952"/>
    </row>
  </sheetData>
  <mergeCells count="21">
    <mergeCell ref="A1:J1"/>
    <mergeCell ref="E7:E9"/>
    <mergeCell ref="F7:G7"/>
    <mergeCell ref="H7:I7"/>
    <mergeCell ref="F8:G8"/>
    <mergeCell ref="H8:I8"/>
    <mergeCell ref="A10:A15"/>
    <mergeCell ref="A16:C16"/>
    <mergeCell ref="A17:A35"/>
    <mergeCell ref="A36:C36"/>
    <mergeCell ref="A37:C37"/>
    <mergeCell ref="A42:C42"/>
    <mergeCell ref="D42:J42"/>
    <mergeCell ref="D38:J38"/>
    <mergeCell ref="A39:C39"/>
    <mergeCell ref="D39:J39"/>
    <mergeCell ref="A40:C40"/>
    <mergeCell ref="D40:J40"/>
    <mergeCell ref="A41:C41"/>
    <mergeCell ref="D41:J41"/>
    <mergeCell ref="A38:C38"/>
  </mergeCells>
  <phoneticPr fontId="5"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8"/>
  <sheetViews>
    <sheetView topLeftCell="A7" zoomScale="48" zoomScaleNormal="48" workbookViewId="0">
      <selection activeCell="C2" sqref="C2"/>
    </sheetView>
  </sheetViews>
  <sheetFormatPr defaultRowHeight="14.5"/>
  <cols>
    <col min="1" max="1" width="13.296875" customWidth="1"/>
    <col min="2" max="2" width="14.69921875" customWidth="1"/>
    <col min="3" max="3" width="90.8984375" customWidth="1"/>
    <col min="4" max="4" width="11.59765625" customWidth="1"/>
    <col min="5" max="5" width="12.09765625" customWidth="1"/>
    <col min="6" max="13" width="7" customWidth="1"/>
    <col min="14" max="14" width="29.296875" customWidth="1"/>
  </cols>
  <sheetData>
    <row r="1" spans="1:14" ht="25">
      <c r="A1" s="1168" t="s">
        <v>1649</v>
      </c>
      <c r="B1" s="1169"/>
      <c r="C1" s="1169"/>
      <c r="D1" s="1169"/>
      <c r="E1" s="1169"/>
      <c r="F1" s="1169"/>
      <c r="G1" s="1169"/>
      <c r="H1" s="1169"/>
      <c r="I1" s="1169"/>
      <c r="J1" s="1169"/>
      <c r="K1" s="1169"/>
      <c r="L1" s="1169"/>
      <c r="M1" s="1169"/>
      <c r="N1" s="1169"/>
    </row>
    <row r="2" spans="1:14" ht="25">
      <c r="A2" s="248"/>
      <c r="B2" s="248"/>
      <c r="C2" s="249"/>
      <c r="D2" s="248"/>
      <c r="E2" s="248"/>
      <c r="F2" s="248"/>
      <c r="G2" s="248"/>
      <c r="H2" s="248"/>
      <c r="I2" s="248"/>
      <c r="J2" s="248"/>
      <c r="K2" s="248"/>
      <c r="L2" s="248"/>
      <c r="M2" s="248"/>
      <c r="N2" s="250" t="s">
        <v>1442</v>
      </c>
    </row>
    <row r="3" spans="1:14" ht="25">
      <c r="A3" s="248" t="s">
        <v>1443</v>
      </c>
      <c r="B3" s="248"/>
      <c r="C3" s="249"/>
      <c r="D3" s="248"/>
      <c r="E3" s="248"/>
      <c r="F3" s="248"/>
      <c r="G3" s="248"/>
      <c r="H3" s="248"/>
      <c r="I3" s="248"/>
      <c r="J3" s="248"/>
      <c r="K3" s="248"/>
      <c r="L3" s="248"/>
      <c r="M3" s="248"/>
      <c r="N3" s="251"/>
    </row>
    <row r="4" spans="1:14" ht="25">
      <c r="A4" s="248" t="s">
        <v>1444</v>
      </c>
      <c r="B4" s="248"/>
      <c r="C4" s="249"/>
      <c r="D4" s="248"/>
      <c r="E4" s="248"/>
      <c r="F4" s="248"/>
      <c r="G4" s="248"/>
      <c r="H4" s="248"/>
      <c r="I4" s="248"/>
      <c r="J4" s="248"/>
      <c r="K4" s="248"/>
      <c r="L4" s="248"/>
      <c r="M4" s="248"/>
      <c r="N4" s="251"/>
    </row>
    <row r="5" spans="1:14" ht="25">
      <c r="A5" s="248" t="s">
        <v>1445</v>
      </c>
      <c r="B5" s="248"/>
      <c r="C5" s="249"/>
      <c r="D5" s="248"/>
      <c r="E5" s="248"/>
      <c r="F5" s="248"/>
      <c r="G5" s="248"/>
      <c r="H5" s="248"/>
      <c r="I5" s="248"/>
      <c r="J5" s="248"/>
      <c r="K5" s="248"/>
      <c r="L5" s="248"/>
      <c r="M5" s="248"/>
      <c r="N5" s="251"/>
    </row>
    <row r="6" spans="1:14" ht="25">
      <c r="A6" s="248" t="s">
        <v>1446</v>
      </c>
      <c r="B6" s="248"/>
      <c r="C6" s="249"/>
      <c r="D6" s="248"/>
      <c r="E6" s="248"/>
      <c r="F6" s="248"/>
      <c r="G6" s="248"/>
      <c r="H6" s="248"/>
      <c r="I6" s="248"/>
      <c r="J6" s="248"/>
      <c r="K6" s="248"/>
      <c r="L6" s="248"/>
      <c r="M6" s="248"/>
      <c r="N6" s="251"/>
    </row>
    <row r="7" spans="1:14" ht="25">
      <c r="A7" s="248" t="s">
        <v>1447</v>
      </c>
      <c r="B7" s="248"/>
      <c r="C7" s="249"/>
      <c r="D7" s="248"/>
      <c r="E7" s="248"/>
      <c r="F7" s="248"/>
      <c r="G7" s="248"/>
      <c r="H7" s="248"/>
      <c r="I7" s="248"/>
      <c r="J7" s="248"/>
      <c r="K7" s="248"/>
      <c r="L7" s="248"/>
      <c r="M7" s="248"/>
      <c r="N7" s="251"/>
    </row>
    <row r="8" spans="1:14" ht="25">
      <c r="A8" s="1170" t="s">
        <v>1650</v>
      </c>
      <c r="B8" s="1170"/>
      <c r="C8" s="1170"/>
      <c r="D8" s="248"/>
      <c r="E8" s="248"/>
      <c r="F8" s="248"/>
      <c r="G8" s="248"/>
      <c r="H8" s="248"/>
      <c r="I8" s="248"/>
      <c r="J8" s="248"/>
      <c r="K8" s="248"/>
      <c r="L8" s="248"/>
      <c r="M8" s="248"/>
      <c r="N8" s="251"/>
    </row>
    <row r="9" spans="1:14" ht="25.5" thickBot="1">
      <c r="A9" s="248"/>
      <c r="B9" s="248"/>
      <c r="C9" s="249"/>
      <c r="D9" s="248"/>
      <c r="E9" s="248"/>
      <c r="F9" s="248"/>
      <c r="G9" s="248"/>
      <c r="H9" s="248"/>
      <c r="I9" s="248"/>
      <c r="J9" s="248"/>
      <c r="K9" s="248"/>
      <c r="L9" s="248"/>
      <c r="M9" s="248"/>
      <c r="N9" s="251"/>
    </row>
    <row r="10" spans="1:14" ht="25">
      <c r="A10" s="1171" t="s">
        <v>1448</v>
      </c>
      <c r="B10" s="1174" t="s">
        <v>1449</v>
      </c>
      <c r="C10" s="1174" t="s">
        <v>275</v>
      </c>
      <c r="D10" s="1174" t="s">
        <v>1450</v>
      </c>
      <c r="E10" s="1174" t="s">
        <v>278</v>
      </c>
      <c r="F10" s="1177" t="s">
        <v>279</v>
      </c>
      <c r="G10" s="1178"/>
      <c r="H10" s="1177" t="s">
        <v>280</v>
      </c>
      <c r="I10" s="1178"/>
      <c r="J10" s="1177" t="s">
        <v>281</v>
      </c>
      <c r="K10" s="1178"/>
      <c r="L10" s="1177" t="s">
        <v>282</v>
      </c>
      <c r="M10" s="1178"/>
      <c r="N10" s="1179" t="s">
        <v>1451</v>
      </c>
    </row>
    <row r="11" spans="1:14" ht="25">
      <c r="A11" s="1172"/>
      <c r="B11" s="1175"/>
      <c r="C11" s="1175"/>
      <c r="D11" s="1175"/>
      <c r="E11" s="1175"/>
      <c r="F11" s="1182" t="s">
        <v>1452</v>
      </c>
      <c r="G11" s="1183"/>
      <c r="H11" s="1182" t="s">
        <v>290</v>
      </c>
      <c r="I11" s="1183"/>
      <c r="J11" s="1182" t="s">
        <v>291</v>
      </c>
      <c r="K11" s="1183"/>
      <c r="L11" s="1182" t="s">
        <v>292</v>
      </c>
      <c r="M11" s="1183"/>
      <c r="N11" s="1180"/>
    </row>
    <row r="12" spans="1:14" ht="25">
      <c r="A12" s="1173"/>
      <c r="B12" s="1176"/>
      <c r="C12" s="1176"/>
      <c r="D12" s="1176"/>
      <c r="E12" s="1176"/>
      <c r="F12" s="252" t="s">
        <v>294</v>
      </c>
      <c r="G12" s="252" t="s">
        <v>295</v>
      </c>
      <c r="H12" s="252" t="s">
        <v>294</v>
      </c>
      <c r="I12" s="252" t="s">
        <v>295</v>
      </c>
      <c r="J12" s="252" t="s">
        <v>294</v>
      </c>
      <c r="K12" s="252" t="s">
        <v>295</v>
      </c>
      <c r="L12" s="252" t="s">
        <v>294</v>
      </c>
      <c r="M12" s="252" t="s">
        <v>295</v>
      </c>
      <c r="N12" s="1181"/>
    </row>
    <row r="13" spans="1:14" ht="50">
      <c r="A13" s="1164" t="s">
        <v>621</v>
      </c>
      <c r="B13" s="253" t="s">
        <v>1453</v>
      </c>
      <c r="C13" s="253" t="s">
        <v>1454</v>
      </c>
      <c r="D13" s="253">
        <v>2</v>
      </c>
      <c r="E13" s="253" t="s">
        <v>413</v>
      </c>
      <c r="F13" s="253"/>
      <c r="G13" s="253">
        <v>1</v>
      </c>
      <c r="H13" s="253">
        <v>1</v>
      </c>
      <c r="I13" s="253"/>
      <c r="J13" s="253"/>
      <c r="K13" s="253"/>
      <c r="L13" s="253"/>
      <c r="M13" s="253"/>
      <c r="N13" s="254"/>
    </row>
    <row r="14" spans="1:14" ht="50">
      <c r="A14" s="1163"/>
      <c r="B14" s="253" t="s">
        <v>1455</v>
      </c>
      <c r="C14" s="255" t="s">
        <v>1456</v>
      </c>
      <c r="D14" s="253">
        <v>2</v>
      </c>
      <c r="E14" s="253" t="s">
        <v>413</v>
      </c>
      <c r="F14" s="253"/>
      <c r="G14" s="253">
        <v>2</v>
      </c>
      <c r="H14" s="253"/>
      <c r="I14" s="253"/>
      <c r="J14" s="253"/>
      <c r="K14" s="253"/>
      <c r="L14" s="253"/>
      <c r="M14" s="253"/>
      <c r="N14" s="254"/>
    </row>
    <row r="15" spans="1:14" ht="50">
      <c r="A15" s="1163"/>
      <c r="B15" s="253" t="s">
        <v>1457</v>
      </c>
      <c r="C15" s="253" t="s">
        <v>1458</v>
      </c>
      <c r="D15" s="253">
        <v>2</v>
      </c>
      <c r="E15" s="253" t="s">
        <v>413</v>
      </c>
      <c r="F15" s="253">
        <v>2</v>
      </c>
      <c r="G15" s="253"/>
      <c r="H15" s="253"/>
      <c r="I15" s="253"/>
      <c r="J15" s="253"/>
      <c r="K15" s="253"/>
      <c r="L15" s="253"/>
      <c r="M15" s="253"/>
      <c r="N15" s="254"/>
    </row>
    <row r="16" spans="1:14" ht="50">
      <c r="A16" s="1163"/>
      <c r="B16" s="253" t="s">
        <v>1459</v>
      </c>
      <c r="C16" s="253" t="s">
        <v>1460</v>
      </c>
      <c r="D16" s="253">
        <v>2</v>
      </c>
      <c r="E16" s="253" t="s">
        <v>413</v>
      </c>
      <c r="F16" s="253"/>
      <c r="G16" s="253"/>
      <c r="H16" s="253">
        <v>2</v>
      </c>
      <c r="I16" s="253"/>
      <c r="J16" s="253"/>
      <c r="K16" s="253"/>
      <c r="L16" s="253"/>
      <c r="M16" s="253"/>
      <c r="N16" s="254"/>
    </row>
    <row r="17" spans="1:14" ht="50">
      <c r="A17" s="1163"/>
      <c r="B17" s="253" t="s">
        <v>1461</v>
      </c>
      <c r="C17" s="253" t="s">
        <v>1462</v>
      </c>
      <c r="D17" s="253">
        <v>2</v>
      </c>
      <c r="E17" s="253" t="s">
        <v>413</v>
      </c>
      <c r="F17" s="253"/>
      <c r="G17" s="253">
        <v>2</v>
      </c>
      <c r="H17" s="253"/>
      <c r="I17" s="253"/>
      <c r="J17" s="253"/>
      <c r="K17" s="253"/>
      <c r="L17" s="253"/>
      <c r="M17" s="253"/>
      <c r="N17" s="254"/>
    </row>
    <row r="18" spans="1:14" ht="50">
      <c r="A18" s="1163"/>
      <c r="B18" s="253" t="s">
        <v>1463</v>
      </c>
      <c r="C18" s="253" t="s">
        <v>1464</v>
      </c>
      <c r="D18" s="253">
        <v>2</v>
      </c>
      <c r="E18" s="253" t="s">
        <v>413</v>
      </c>
      <c r="F18" s="253"/>
      <c r="G18" s="253">
        <v>2</v>
      </c>
      <c r="H18" s="253"/>
      <c r="I18" s="253"/>
      <c r="J18" s="253"/>
      <c r="K18" s="253"/>
      <c r="L18" s="253"/>
      <c r="M18" s="253"/>
      <c r="N18" s="254"/>
    </row>
    <row r="19" spans="1:14" ht="50">
      <c r="A19" s="1163"/>
      <c r="B19" s="253" t="s">
        <v>1465</v>
      </c>
      <c r="C19" s="253" t="s">
        <v>1466</v>
      </c>
      <c r="D19" s="253">
        <v>2</v>
      </c>
      <c r="E19" s="253" t="s">
        <v>413</v>
      </c>
      <c r="F19" s="253"/>
      <c r="G19" s="253"/>
      <c r="H19" s="253">
        <v>2</v>
      </c>
      <c r="I19" s="253"/>
      <c r="J19" s="253"/>
      <c r="K19" s="253"/>
      <c r="L19" s="253"/>
      <c r="M19" s="253"/>
      <c r="N19" s="254"/>
    </row>
    <row r="20" spans="1:14" ht="50">
      <c r="A20" s="1163"/>
      <c r="B20" s="253" t="s">
        <v>1467</v>
      </c>
      <c r="C20" s="253" t="s">
        <v>1468</v>
      </c>
      <c r="D20" s="253">
        <v>2</v>
      </c>
      <c r="E20" s="253" t="s">
        <v>413</v>
      </c>
      <c r="F20" s="253"/>
      <c r="G20" s="253"/>
      <c r="H20" s="253"/>
      <c r="I20" s="253"/>
      <c r="J20" s="253">
        <v>2</v>
      </c>
      <c r="K20" s="253"/>
      <c r="L20" s="253"/>
      <c r="M20" s="253"/>
      <c r="N20" s="254"/>
    </row>
    <row r="21" spans="1:14" ht="50">
      <c r="A21" s="1163"/>
      <c r="B21" s="253" t="s">
        <v>1469</v>
      </c>
      <c r="C21" s="253" t="s">
        <v>1470</v>
      </c>
      <c r="D21" s="253">
        <v>1</v>
      </c>
      <c r="E21" s="253" t="s">
        <v>413</v>
      </c>
      <c r="F21" s="253">
        <v>1</v>
      </c>
      <c r="G21" s="253"/>
      <c r="H21" s="253"/>
      <c r="I21" s="253"/>
      <c r="J21" s="253"/>
      <c r="K21" s="253"/>
      <c r="L21" s="253"/>
      <c r="M21" s="253"/>
      <c r="N21" s="256"/>
    </row>
    <row r="22" spans="1:14" ht="50">
      <c r="A22" s="1163"/>
      <c r="B22" s="253" t="s">
        <v>1471</v>
      </c>
      <c r="C22" s="253" t="s">
        <v>1472</v>
      </c>
      <c r="D22" s="253">
        <v>1</v>
      </c>
      <c r="E22" s="253" t="s">
        <v>413</v>
      </c>
      <c r="F22" s="253"/>
      <c r="G22" s="253">
        <v>1</v>
      </c>
      <c r="H22" s="253"/>
      <c r="I22" s="253"/>
      <c r="J22" s="253"/>
      <c r="K22" s="253"/>
      <c r="L22" s="253"/>
      <c r="M22" s="253"/>
      <c r="N22" s="254"/>
    </row>
    <row r="23" spans="1:14" ht="50">
      <c r="A23" s="1163"/>
      <c r="B23" s="253" t="s">
        <v>1473</v>
      </c>
      <c r="C23" s="253" t="s">
        <v>1474</v>
      </c>
      <c r="D23" s="253">
        <v>2</v>
      </c>
      <c r="E23" s="253" t="s">
        <v>413</v>
      </c>
      <c r="F23" s="253"/>
      <c r="G23" s="253"/>
      <c r="H23" s="253"/>
      <c r="I23" s="253"/>
      <c r="J23" s="253"/>
      <c r="K23" s="253">
        <v>2</v>
      </c>
      <c r="L23" s="253"/>
      <c r="M23" s="253"/>
      <c r="N23" s="254"/>
    </row>
    <row r="24" spans="1:14" ht="25">
      <c r="A24" s="1158" t="s">
        <v>630</v>
      </c>
      <c r="B24" s="1161"/>
      <c r="C24" s="1162"/>
      <c r="D24" s="253">
        <f>SUM(D13:D23)</f>
        <v>20</v>
      </c>
      <c r="E24" s="253"/>
      <c r="F24" s="253">
        <f>SUM(F13:F23)</f>
        <v>3</v>
      </c>
      <c r="G24" s="253">
        <f t="shared" ref="G24:M24" si="0">SUM(G13:G23)</f>
        <v>8</v>
      </c>
      <c r="H24" s="253">
        <f t="shared" si="0"/>
        <v>5</v>
      </c>
      <c r="I24" s="253">
        <f t="shared" si="0"/>
        <v>0</v>
      </c>
      <c r="J24" s="253">
        <f t="shared" si="0"/>
        <v>2</v>
      </c>
      <c r="K24" s="253">
        <f t="shared" si="0"/>
        <v>2</v>
      </c>
      <c r="L24" s="253">
        <f t="shared" si="0"/>
        <v>0</v>
      </c>
      <c r="M24" s="253">
        <f t="shared" si="0"/>
        <v>0</v>
      </c>
      <c r="N24" s="254"/>
    </row>
    <row r="25" spans="1:14" ht="50">
      <c r="A25" s="1164" t="s">
        <v>1475</v>
      </c>
      <c r="B25" s="253" t="s">
        <v>1476</v>
      </c>
      <c r="C25" s="253" t="s">
        <v>1477</v>
      </c>
      <c r="D25" s="253">
        <v>2</v>
      </c>
      <c r="E25" s="253" t="s">
        <v>413</v>
      </c>
      <c r="F25" s="253"/>
      <c r="G25" s="253"/>
      <c r="H25" s="253"/>
      <c r="I25" s="253"/>
      <c r="J25" s="253"/>
      <c r="K25" s="253">
        <v>2</v>
      </c>
      <c r="L25" s="253"/>
      <c r="M25" s="253"/>
      <c r="N25" s="254"/>
    </row>
    <row r="26" spans="1:14" ht="50">
      <c r="A26" s="1163"/>
      <c r="B26" s="253" t="s">
        <v>1478</v>
      </c>
      <c r="C26" s="253" t="s">
        <v>1479</v>
      </c>
      <c r="D26" s="253">
        <v>2</v>
      </c>
      <c r="E26" s="253" t="s">
        <v>413</v>
      </c>
      <c r="F26" s="253"/>
      <c r="G26" s="253">
        <v>2</v>
      </c>
      <c r="H26" s="253"/>
      <c r="I26" s="253"/>
      <c r="J26" s="253"/>
      <c r="K26" s="253"/>
      <c r="L26" s="253"/>
      <c r="M26" s="253"/>
      <c r="N26" s="254"/>
    </row>
    <row r="27" spans="1:14" ht="50">
      <c r="A27" s="1163"/>
      <c r="B27" s="253" t="s">
        <v>1480</v>
      </c>
      <c r="C27" s="253" t="s">
        <v>1481</v>
      </c>
      <c r="D27" s="253">
        <v>3</v>
      </c>
      <c r="E27" s="253" t="s">
        <v>413</v>
      </c>
      <c r="F27" s="253"/>
      <c r="G27" s="253"/>
      <c r="H27" s="253"/>
      <c r="I27" s="253"/>
      <c r="J27" s="253"/>
      <c r="K27" s="253">
        <v>3</v>
      </c>
      <c r="L27" s="253"/>
      <c r="M27" s="253"/>
      <c r="N27" s="254"/>
    </row>
    <row r="28" spans="1:14" ht="50">
      <c r="A28" s="1163"/>
      <c r="B28" s="253" t="s">
        <v>1482</v>
      </c>
      <c r="C28" s="253" t="s">
        <v>1483</v>
      </c>
      <c r="D28" s="253">
        <v>3</v>
      </c>
      <c r="E28" s="253" t="s">
        <v>413</v>
      </c>
      <c r="F28" s="253"/>
      <c r="G28" s="253"/>
      <c r="H28" s="253"/>
      <c r="I28" s="253"/>
      <c r="J28" s="253">
        <v>3</v>
      </c>
      <c r="K28" s="253"/>
      <c r="L28" s="253"/>
      <c r="M28" s="253"/>
      <c r="N28" s="254"/>
    </row>
    <row r="29" spans="1:14" ht="50">
      <c r="A29" s="1163"/>
      <c r="B29" s="253" t="s">
        <v>1484</v>
      </c>
      <c r="C29" s="253" t="s">
        <v>1485</v>
      </c>
      <c r="D29" s="253">
        <v>3</v>
      </c>
      <c r="E29" s="253" t="s">
        <v>413</v>
      </c>
      <c r="F29" s="253"/>
      <c r="G29" s="253"/>
      <c r="H29" s="253">
        <v>3</v>
      </c>
      <c r="I29" s="253"/>
      <c r="J29" s="253"/>
      <c r="K29" s="253"/>
      <c r="L29" s="253"/>
      <c r="M29" s="253"/>
      <c r="N29" s="254"/>
    </row>
    <row r="30" spans="1:14" ht="50">
      <c r="A30" s="1163"/>
      <c r="B30" s="253" t="s">
        <v>1486</v>
      </c>
      <c r="C30" s="253" t="s">
        <v>1487</v>
      </c>
      <c r="D30" s="253">
        <v>2</v>
      </c>
      <c r="E30" s="253" t="s">
        <v>413</v>
      </c>
      <c r="F30" s="253"/>
      <c r="G30" s="253">
        <v>2</v>
      </c>
      <c r="H30" s="253"/>
      <c r="I30" s="253"/>
      <c r="J30" s="253"/>
      <c r="K30" s="253"/>
      <c r="L30" s="253"/>
      <c r="M30" s="253"/>
      <c r="N30" s="254"/>
    </row>
    <row r="31" spans="1:14" ht="50">
      <c r="A31" s="1163"/>
      <c r="B31" s="253" t="s">
        <v>1488</v>
      </c>
      <c r="C31" s="253" t="s">
        <v>1489</v>
      </c>
      <c r="D31" s="253">
        <v>2</v>
      </c>
      <c r="E31" s="253" t="s">
        <v>413</v>
      </c>
      <c r="F31" s="253">
        <v>2</v>
      </c>
      <c r="G31" s="253"/>
      <c r="H31" s="253"/>
      <c r="I31" s="253"/>
      <c r="J31" s="253"/>
      <c r="K31" s="253"/>
      <c r="L31" s="253"/>
      <c r="M31" s="253"/>
      <c r="N31" s="254"/>
    </row>
    <row r="32" spans="1:14" ht="50">
      <c r="A32" s="1163"/>
      <c r="B32" s="253" t="s">
        <v>1490</v>
      </c>
      <c r="C32" s="253" t="s">
        <v>1491</v>
      </c>
      <c r="D32" s="253">
        <v>2</v>
      </c>
      <c r="E32" s="253" t="s">
        <v>413</v>
      </c>
      <c r="F32" s="253">
        <v>2</v>
      </c>
      <c r="G32" s="253"/>
      <c r="H32" s="253"/>
      <c r="I32" s="253"/>
      <c r="J32" s="253"/>
      <c r="K32" s="253"/>
      <c r="L32" s="253"/>
      <c r="M32" s="253"/>
      <c r="N32" s="254"/>
    </row>
    <row r="33" spans="1:14" ht="50">
      <c r="A33" s="1163"/>
      <c r="B33" s="253" t="s">
        <v>1492</v>
      </c>
      <c r="C33" s="253" t="s">
        <v>1493</v>
      </c>
      <c r="D33" s="253">
        <v>2</v>
      </c>
      <c r="E33" s="253" t="s">
        <v>413</v>
      </c>
      <c r="F33" s="253"/>
      <c r="G33" s="253"/>
      <c r="H33" s="253">
        <v>2</v>
      </c>
      <c r="I33" s="253"/>
      <c r="J33" s="253"/>
      <c r="K33" s="253"/>
      <c r="L33" s="253"/>
      <c r="M33" s="253"/>
      <c r="N33" s="254"/>
    </row>
    <row r="34" spans="1:14" ht="50">
      <c r="A34" s="1163"/>
      <c r="B34" s="253" t="s">
        <v>1494</v>
      </c>
      <c r="C34" s="253" t="s">
        <v>1495</v>
      </c>
      <c r="D34" s="253">
        <v>2</v>
      </c>
      <c r="E34" s="253" t="s">
        <v>413</v>
      </c>
      <c r="F34" s="253"/>
      <c r="G34" s="253"/>
      <c r="H34" s="253"/>
      <c r="I34" s="253">
        <v>2</v>
      </c>
      <c r="J34" s="253"/>
      <c r="K34" s="253"/>
      <c r="L34" s="253"/>
      <c r="M34" s="253"/>
      <c r="N34" s="254"/>
    </row>
    <row r="35" spans="1:14" ht="50">
      <c r="A35" s="1163"/>
      <c r="B35" s="253" t="s">
        <v>1496</v>
      </c>
      <c r="C35" s="253" t="s">
        <v>1497</v>
      </c>
      <c r="D35" s="253">
        <v>2</v>
      </c>
      <c r="E35" s="253" t="s">
        <v>413</v>
      </c>
      <c r="F35" s="253"/>
      <c r="G35" s="253"/>
      <c r="H35" s="253"/>
      <c r="I35" s="253"/>
      <c r="J35" s="253"/>
      <c r="K35" s="253">
        <v>2</v>
      </c>
      <c r="L35" s="253"/>
      <c r="M35" s="253"/>
      <c r="N35" s="254"/>
    </row>
    <row r="36" spans="1:14" ht="50">
      <c r="A36" s="1163"/>
      <c r="B36" s="253" t="s">
        <v>1498</v>
      </c>
      <c r="C36" s="253" t="s">
        <v>1499</v>
      </c>
      <c r="D36" s="253">
        <v>2</v>
      </c>
      <c r="E36" s="253" t="s">
        <v>413</v>
      </c>
      <c r="F36" s="253"/>
      <c r="G36" s="253"/>
      <c r="H36" s="253"/>
      <c r="I36" s="253"/>
      <c r="J36" s="253"/>
      <c r="K36" s="253"/>
      <c r="L36" s="253"/>
      <c r="M36" s="253">
        <v>2</v>
      </c>
      <c r="N36" s="254"/>
    </row>
    <row r="37" spans="1:14" ht="25">
      <c r="A37" s="1158" t="s">
        <v>1500</v>
      </c>
      <c r="B37" s="1161"/>
      <c r="C37" s="1162"/>
      <c r="D37" s="253">
        <f>SUM(D25:D36)</f>
        <v>27</v>
      </c>
      <c r="E37" s="253"/>
      <c r="F37" s="253">
        <f t="shared" ref="F37:M37" si="1">SUM(F25:F36)</f>
        <v>4</v>
      </c>
      <c r="G37" s="253">
        <f t="shared" si="1"/>
        <v>4</v>
      </c>
      <c r="H37" s="253">
        <f t="shared" si="1"/>
        <v>5</v>
      </c>
      <c r="I37" s="253">
        <f t="shared" si="1"/>
        <v>2</v>
      </c>
      <c r="J37" s="253">
        <f t="shared" si="1"/>
        <v>3</v>
      </c>
      <c r="K37" s="253">
        <f t="shared" si="1"/>
        <v>7</v>
      </c>
      <c r="L37" s="253">
        <f t="shared" si="1"/>
        <v>0</v>
      </c>
      <c r="M37" s="253">
        <f t="shared" si="1"/>
        <v>2</v>
      </c>
      <c r="N37" s="254"/>
    </row>
    <row r="38" spans="1:14" ht="50">
      <c r="A38" s="1164" t="s">
        <v>1501</v>
      </c>
      <c r="B38" s="253" t="s">
        <v>1502</v>
      </c>
      <c r="C38" s="253" t="s">
        <v>1503</v>
      </c>
      <c r="D38" s="253">
        <v>2</v>
      </c>
      <c r="E38" s="253" t="s">
        <v>413</v>
      </c>
      <c r="F38" s="253"/>
      <c r="G38" s="253">
        <v>2</v>
      </c>
      <c r="H38" s="253"/>
      <c r="I38" s="253"/>
      <c r="J38" s="253"/>
      <c r="K38" s="253"/>
      <c r="L38" s="253"/>
      <c r="M38" s="253"/>
      <c r="N38" s="254"/>
    </row>
    <row r="39" spans="1:14" ht="50">
      <c r="A39" s="1163"/>
      <c r="B39" s="253" t="s">
        <v>1504</v>
      </c>
      <c r="C39" s="253" t="s">
        <v>1505</v>
      </c>
      <c r="D39" s="253">
        <v>2</v>
      </c>
      <c r="E39" s="253" t="s">
        <v>413</v>
      </c>
      <c r="F39" s="253"/>
      <c r="G39" s="253"/>
      <c r="H39" s="253"/>
      <c r="I39" s="253"/>
      <c r="J39" s="253"/>
      <c r="K39" s="253">
        <v>2</v>
      </c>
      <c r="L39" s="253"/>
      <c r="M39" s="253"/>
      <c r="N39" s="254"/>
    </row>
    <row r="40" spans="1:14" ht="50">
      <c r="A40" s="1163"/>
      <c r="B40" s="253" t="s">
        <v>1506</v>
      </c>
      <c r="C40" s="253" t="s">
        <v>1507</v>
      </c>
      <c r="D40" s="253">
        <v>2</v>
      </c>
      <c r="E40" s="253" t="s">
        <v>413</v>
      </c>
      <c r="F40" s="253"/>
      <c r="G40" s="253"/>
      <c r="H40" s="253"/>
      <c r="I40" s="253"/>
      <c r="J40" s="253">
        <v>2</v>
      </c>
      <c r="K40" s="253"/>
      <c r="L40" s="253"/>
      <c r="M40" s="253"/>
      <c r="N40" s="254"/>
    </row>
    <row r="41" spans="1:14" ht="50">
      <c r="A41" s="1163"/>
      <c r="B41" s="253" t="s">
        <v>1508</v>
      </c>
      <c r="C41" s="253" t="s">
        <v>1509</v>
      </c>
      <c r="D41" s="253">
        <v>2</v>
      </c>
      <c r="E41" s="253" t="s">
        <v>299</v>
      </c>
      <c r="F41" s="253"/>
      <c r="G41" s="253">
        <v>2</v>
      </c>
      <c r="H41" s="253"/>
      <c r="I41" s="253"/>
      <c r="J41" s="253"/>
      <c r="K41" s="253"/>
      <c r="L41" s="253"/>
      <c r="M41" s="253"/>
      <c r="N41" s="254"/>
    </row>
    <row r="42" spans="1:14" ht="75">
      <c r="A42" s="1163"/>
      <c r="B42" s="253" t="s">
        <v>1510</v>
      </c>
      <c r="C42" s="253" t="s">
        <v>1511</v>
      </c>
      <c r="D42" s="253">
        <v>2</v>
      </c>
      <c r="E42" s="253" t="s">
        <v>413</v>
      </c>
      <c r="F42" s="253">
        <v>2</v>
      </c>
      <c r="G42" s="253"/>
      <c r="H42" s="253"/>
      <c r="I42" s="253"/>
      <c r="J42" s="253"/>
      <c r="K42" s="253"/>
      <c r="L42" s="253"/>
      <c r="M42" s="253"/>
      <c r="N42" s="254"/>
    </row>
    <row r="43" spans="1:14" ht="50">
      <c r="A43" s="1163"/>
      <c r="B43" s="253" t="s">
        <v>1512</v>
      </c>
      <c r="C43" s="253" t="s">
        <v>1513</v>
      </c>
      <c r="D43" s="253">
        <v>2</v>
      </c>
      <c r="E43" s="253" t="s">
        <v>413</v>
      </c>
      <c r="F43" s="253"/>
      <c r="G43" s="253"/>
      <c r="H43" s="253"/>
      <c r="I43" s="253"/>
      <c r="J43" s="253">
        <v>2</v>
      </c>
      <c r="K43" s="253"/>
      <c r="L43" s="253"/>
      <c r="M43" s="253"/>
      <c r="N43" s="254"/>
    </row>
    <row r="44" spans="1:14" ht="50">
      <c r="A44" s="1163"/>
      <c r="B44" s="253" t="s">
        <v>1514</v>
      </c>
      <c r="C44" s="253" t="s">
        <v>1515</v>
      </c>
      <c r="D44" s="253">
        <v>2</v>
      </c>
      <c r="E44" s="253" t="s">
        <v>413</v>
      </c>
      <c r="F44" s="253"/>
      <c r="G44" s="253"/>
      <c r="H44" s="253"/>
      <c r="I44" s="253"/>
      <c r="J44" s="253"/>
      <c r="K44" s="253"/>
      <c r="L44" s="253">
        <v>2</v>
      </c>
      <c r="M44" s="253"/>
      <c r="N44" s="254"/>
    </row>
    <row r="45" spans="1:14" ht="50">
      <c r="A45" s="1163"/>
      <c r="B45" s="253" t="s">
        <v>1516</v>
      </c>
      <c r="C45" s="253" t="s">
        <v>1517</v>
      </c>
      <c r="D45" s="253">
        <v>2</v>
      </c>
      <c r="E45" s="253" t="s">
        <v>413</v>
      </c>
      <c r="F45" s="253"/>
      <c r="G45" s="253"/>
      <c r="H45" s="253"/>
      <c r="I45" s="253"/>
      <c r="J45" s="253"/>
      <c r="K45" s="253"/>
      <c r="L45" s="253"/>
      <c r="M45" s="253">
        <v>2</v>
      </c>
      <c r="N45" s="254"/>
    </row>
    <row r="46" spans="1:14" ht="50">
      <c r="A46" s="1163"/>
      <c r="B46" s="253" t="s">
        <v>1518</v>
      </c>
      <c r="C46" s="253" t="s">
        <v>1519</v>
      </c>
      <c r="D46" s="253">
        <v>3</v>
      </c>
      <c r="E46" s="253" t="s">
        <v>413</v>
      </c>
      <c r="F46" s="253"/>
      <c r="G46" s="253"/>
      <c r="H46" s="253"/>
      <c r="I46" s="253"/>
      <c r="J46" s="253"/>
      <c r="K46" s="253"/>
      <c r="L46" s="253">
        <v>3</v>
      </c>
      <c r="M46" s="253"/>
      <c r="N46" s="254"/>
    </row>
    <row r="47" spans="1:14" ht="50">
      <c r="A47" s="1163"/>
      <c r="B47" s="253" t="s">
        <v>1520</v>
      </c>
      <c r="C47" s="253" t="s">
        <v>1521</v>
      </c>
      <c r="D47" s="253">
        <v>2</v>
      </c>
      <c r="E47" s="253" t="s">
        <v>413</v>
      </c>
      <c r="F47" s="253"/>
      <c r="G47" s="253"/>
      <c r="H47" s="253"/>
      <c r="I47" s="253">
        <v>2</v>
      </c>
      <c r="J47" s="253"/>
      <c r="K47" s="253"/>
      <c r="L47" s="253"/>
      <c r="M47" s="253"/>
      <c r="N47" s="254"/>
    </row>
    <row r="48" spans="1:14" ht="50">
      <c r="A48" s="257"/>
      <c r="B48" s="253" t="s">
        <v>1522</v>
      </c>
      <c r="C48" s="253" t="s">
        <v>1523</v>
      </c>
      <c r="D48" s="253">
        <v>2</v>
      </c>
      <c r="E48" s="253" t="s">
        <v>413</v>
      </c>
      <c r="F48" s="253"/>
      <c r="G48" s="253"/>
      <c r="H48" s="253">
        <v>2</v>
      </c>
      <c r="I48" s="253"/>
      <c r="J48" s="253"/>
      <c r="K48" s="253"/>
      <c r="L48" s="253"/>
      <c r="M48" s="253"/>
      <c r="N48" s="254"/>
    </row>
    <row r="49" spans="1:14" ht="50">
      <c r="A49" s="257"/>
      <c r="B49" s="253" t="s">
        <v>1524</v>
      </c>
      <c r="C49" s="253" t="s">
        <v>1525</v>
      </c>
      <c r="D49" s="253">
        <v>2</v>
      </c>
      <c r="E49" s="253" t="s">
        <v>413</v>
      </c>
      <c r="F49" s="253"/>
      <c r="G49" s="253"/>
      <c r="H49" s="253"/>
      <c r="I49" s="253">
        <v>2</v>
      </c>
      <c r="J49" s="253"/>
      <c r="K49" s="253"/>
      <c r="L49" s="253"/>
      <c r="M49" s="253"/>
      <c r="N49" s="254"/>
    </row>
    <row r="50" spans="1:14" ht="50">
      <c r="A50" s="257"/>
      <c r="B50" s="253" t="s">
        <v>1526</v>
      </c>
      <c r="C50" s="253" t="s">
        <v>1527</v>
      </c>
      <c r="D50" s="253">
        <v>2</v>
      </c>
      <c r="E50" s="253" t="s">
        <v>413</v>
      </c>
      <c r="F50" s="253"/>
      <c r="G50" s="253"/>
      <c r="H50" s="253">
        <v>2</v>
      </c>
      <c r="I50" s="253"/>
      <c r="J50" s="253"/>
      <c r="K50" s="253"/>
      <c r="L50" s="253"/>
      <c r="M50" s="253"/>
      <c r="N50" s="254"/>
    </row>
    <row r="51" spans="1:14" ht="50">
      <c r="A51" s="257"/>
      <c r="B51" s="253" t="s">
        <v>1528</v>
      </c>
      <c r="C51" s="253" t="s">
        <v>1529</v>
      </c>
      <c r="D51" s="253">
        <v>2</v>
      </c>
      <c r="E51" s="253" t="s">
        <v>413</v>
      </c>
      <c r="F51" s="253"/>
      <c r="G51" s="253"/>
      <c r="H51" s="253"/>
      <c r="I51" s="253">
        <v>2</v>
      </c>
      <c r="J51" s="253"/>
      <c r="K51" s="253"/>
      <c r="L51" s="253"/>
      <c r="M51" s="253"/>
      <c r="N51" s="254"/>
    </row>
    <row r="52" spans="1:14" ht="25">
      <c r="A52" s="1158" t="s">
        <v>1530</v>
      </c>
      <c r="B52" s="1161"/>
      <c r="C52" s="1162"/>
      <c r="D52" s="253">
        <f>SUM(D38:D51)</f>
        <v>29</v>
      </c>
      <c r="E52" s="253"/>
      <c r="F52" s="253">
        <f t="shared" ref="F52:M52" si="2">SUM(F38:F51)</f>
        <v>2</v>
      </c>
      <c r="G52" s="253">
        <f t="shared" si="2"/>
        <v>4</v>
      </c>
      <c r="H52" s="253">
        <f t="shared" si="2"/>
        <v>4</v>
      </c>
      <c r="I52" s="253">
        <f t="shared" si="2"/>
        <v>6</v>
      </c>
      <c r="J52" s="253">
        <f t="shared" si="2"/>
        <v>4</v>
      </c>
      <c r="K52" s="253">
        <f t="shared" si="2"/>
        <v>2</v>
      </c>
      <c r="L52" s="253">
        <f t="shared" si="2"/>
        <v>5</v>
      </c>
      <c r="M52" s="253">
        <f t="shared" si="2"/>
        <v>2</v>
      </c>
      <c r="N52" s="254"/>
    </row>
    <row r="53" spans="1:14" ht="50">
      <c r="A53" s="1164" t="s">
        <v>1531</v>
      </c>
      <c r="B53" s="253" t="s">
        <v>1532</v>
      </c>
      <c r="C53" s="253" t="s">
        <v>1533</v>
      </c>
      <c r="D53" s="253">
        <v>2</v>
      </c>
      <c r="E53" s="253" t="s">
        <v>413</v>
      </c>
      <c r="F53" s="253">
        <v>2</v>
      </c>
      <c r="G53" s="253"/>
      <c r="H53" s="253"/>
      <c r="I53" s="253"/>
      <c r="J53" s="253"/>
      <c r="K53" s="253"/>
      <c r="L53" s="253"/>
      <c r="M53" s="253"/>
      <c r="N53" s="254"/>
    </row>
    <row r="54" spans="1:14" ht="50">
      <c r="A54" s="1163"/>
      <c r="B54" s="253" t="s">
        <v>1534</v>
      </c>
      <c r="C54" s="258" t="s">
        <v>1535</v>
      </c>
      <c r="D54" s="258">
        <v>2</v>
      </c>
      <c r="E54" s="258" t="s">
        <v>413</v>
      </c>
      <c r="F54" s="258"/>
      <c r="G54" s="258">
        <v>2</v>
      </c>
      <c r="H54" s="258"/>
      <c r="I54" s="258"/>
      <c r="J54" s="258"/>
      <c r="K54" s="258"/>
      <c r="L54" s="258"/>
      <c r="M54" s="258"/>
      <c r="N54" s="259"/>
    </row>
    <row r="55" spans="1:14" ht="50">
      <c r="A55" s="1163"/>
      <c r="B55" s="253" t="s">
        <v>1536</v>
      </c>
      <c r="C55" s="253" t="s">
        <v>1537</v>
      </c>
      <c r="D55" s="253">
        <v>2</v>
      </c>
      <c r="E55" s="253" t="s">
        <v>413</v>
      </c>
      <c r="F55" s="253"/>
      <c r="G55" s="253"/>
      <c r="H55" s="253"/>
      <c r="I55" s="253"/>
      <c r="J55" s="253"/>
      <c r="K55" s="253">
        <v>2</v>
      </c>
      <c r="L55" s="253"/>
      <c r="M55" s="253"/>
      <c r="N55" s="254"/>
    </row>
    <row r="56" spans="1:14" ht="50">
      <c r="A56" s="1163"/>
      <c r="B56" s="253" t="s">
        <v>1538</v>
      </c>
      <c r="C56" s="253" t="s">
        <v>1539</v>
      </c>
      <c r="D56" s="253">
        <v>2</v>
      </c>
      <c r="E56" s="253" t="s">
        <v>413</v>
      </c>
      <c r="F56" s="253"/>
      <c r="G56" s="253"/>
      <c r="H56" s="253"/>
      <c r="I56" s="253">
        <v>2</v>
      </c>
      <c r="J56" s="253"/>
      <c r="K56" s="253"/>
      <c r="L56" s="253"/>
      <c r="M56" s="253"/>
      <c r="N56" s="254"/>
    </row>
    <row r="57" spans="1:14" ht="50">
      <c r="A57" s="1163"/>
      <c r="B57" s="253" t="s">
        <v>1540</v>
      </c>
      <c r="C57" s="253" t="s">
        <v>1541</v>
      </c>
      <c r="D57" s="253">
        <v>2</v>
      </c>
      <c r="E57" s="253" t="s">
        <v>413</v>
      </c>
      <c r="F57" s="253"/>
      <c r="G57" s="253"/>
      <c r="H57" s="253"/>
      <c r="I57" s="253">
        <v>2</v>
      </c>
      <c r="J57" s="253"/>
      <c r="K57" s="253"/>
      <c r="L57" s="253"/>
      <c r="M57" s="253"/>
      <c r="N57" s="254"/>
    </row>
    <row r="58" spans="1:14" ht="50">
      <c r="A58" s="1163"/>
      <c r="B58" s="253" t="s">
        <v>1542</v>
      </c>
      <c r="C58" s="253" t="s">
        <v>1543</v>
      </c>
      <c r="D58" s="253">
        <v>2</v>
      </c>
      <c r="E58" s="253" t="s">
        <v>413</v>
      </c>
      <c r="F58" s="253"/>
      <c r="G58" s="253"/>
      <c r="H58" s="253">
        <v>2</v>
      </c>
      <c r="I58" s="253"/>
      <c r="J58" s="253"/>
      <c r="K58" s="253"/>
      <c r="L58" s="253"/>
      <c r="M58" s="253"/>
      <c r="N58" s="254"/>
    </row>
    <row r="59" spans="1:14" ht="75">
      <c r="A59" s="1163"/>
      <c r="B59" s="253" t="s">
        <v>1544</v>
      </c>
      <c r="C59" s="253" t="s">
        <v>1651</v>
      </c>
      <c r="D59" s="253">
        <v>2</v>
      </c>
      <c r="E59" s="253" t="s">
        <v>413</v>
      </c>
      <c r="F59" s="253"/>
      <c r="G59" s="253"/>
      <c r="H59" s="253"/>
      <c r="I59" s="253"/>
      <c r="J59" s="253"/>
      <c r="K59" s="253"/>
      <c r="L59" s="253"/>
      <c r="M59" s="253">
        <v>2</v>
      </c>
      <c r="N59" s="254"/>
    </row>
    <row r="60" spans="1:14" ht="50">
      <c r="A60" s="1163"/>
      <c r="B60" s="253" t="s">
        <v>1545</v>
      </c>
      <c r="C60" s="253" t="s">
        <v>1546</v>
      </c>
      <c r="D60" s="253">
        <v>4</v>
      </c>
      <c r="E60" s="253" t="s">
        <v>413</v>
      </c>
      <c r="F60" s="253"/>
      <c r="G60" s="253"/>
      <c r="H60" s="253"/>
      <c r="I60" s="253"/>
      <c r="J60" s="253">
        <v>4</v>
      </c>
      <c r="K60" s="253"/>
      <c r="L60" s="253"/>
      <c r="M60" s="253"/>
      <c r="N60" s="254"/>
    </row>
    <row r="61" spans="1:14" ht="75">
      <c r="A61" s="1163"/>
      <c r="B61" s="253" t="s">
        <v>1547</v>
      </c>
      <c r="C61" s="253" t="s">
        <v>1652</v>
      </c>
      <c r="D61" s="253">
        <v>4</v>
      </c>
      <c r="E61" s="253" t="s">
        <v>413</v>
      </c>
      <c r="F61" s="253"/>
      <c r="G61" s="253"/>
      <c r="H61" s="253"/>
      <c r="I61" s="253"/>
      <c r="J61" s="253"/>
      <c r="K61" s="253">
        <v>4</v>
      </c>
      <c r="L61" s="253"/>
      <c r="M61" s="253"/>
      <c r="N61" s="254"/>
    </row>
    <row r="62" spans="1:14" ht="50">
      <c r="A62" s="1163"/>
      <c r="B62" s="253" t="s">
        <v>1548</v>
      </c>
      <c r="C62" s="253" t="s">
        <v>1549</v>
      </c>
      <c r="D62" s="253">
        <v>2</v>
      </c>
      <c r="E62" s="253" t="s">
        <v>413</v>
      </c>
      <c r="F62" s="253"/>
      <c r="G62" s="253"/>
      <c r="H62" s="253"/>
      <c r="I62" s="253">
        <v>2</v>
      </c>
      <c r="J62" s="253"/>
      <c r="K62" s="253"/>
      <c r="L62" s="253"/>
      <c r="M62" s="253"/>
      <c r="N62" s="254"/>
    </row>
    <row r="63" spans="1:14" ht="50">
      <c r="A63" s="1163"/>
      <c r="B63" s="253" t="s">
        <v>1550</v>
      </c>
      <c r="C63" s="253" t="s">
        <v>1551</v>
      </c>
      <c r="D63" s="253">
        <v>2</v>
      </c>
      <c r="E63" s="253" t="s">
        <v>413</v>
      </c>
      <c r="F63" s="253"/>
      <c r="G63" s="253"/>
      <c r="H63" s="253"/>
      <c r="I63" s="253"/>
      <c r="J63" s="253">
        <v>2</v>
      </c>
      <c r="K63" s="253"/>
      <c r="L63" s="253"/>
      <c r="M63" s="253"/>
      <c r="N63" s="254"/>
    </row>
    <row r="64" spans="1:14" ht="50">
      <c r="A64" s="1163"/>
      <c r="B64" s="253" t="s">
        <v>1552</v>
      </c>
      <c r="C64" s="253" t="s">
        <v>1553</v>
      </c>
      <c r="D64" s="253">
        <v>2</v>
      </c>
      <c r="E64" s="253" t="s">
        <v>413</v>
      </c>
      <c r="F64" s="253"/>
      <c r="G64" s="253"/>
      <c r="H64" s="253"/>
      <c r="I64" s="253"/>
      <c r="J64" s="253"/>
      <c r="K64" s="253">
        <v>2</v>
      </c>
      <c r="L64" s="253"/>
      <c r="M64" s="253"/>
      <c r="N64" s="254"/>
    </row>
    <row r="65" spans="1:14" ht="50">
      <c r="A65" s="1163"/>
      <c r="B65" s="253" t="s">
        <v>1554</v>
      </c>
      <c r="C65" s="253" t="s">
        <v>1555</v>
      </c>
      <c r="D65" s="253">
        <v>2</v>
      </c>
      <c r="E65" s="253" t="s">
        <v>413</v>
      </c>
      <c r="F65" s="253"/>
      <c r="G65" s="253"/>
      <c r="H65" s="253"/>
      <c r="I65" s="253"/>
      <c r="J65" s="253"/>
      <c r="K65" s="253"/>
      <c r="L65" s="253">
        <v>2</v>
      </c>
      <c r="M65" s="253"/>
      <c r="N65" s="254"/>
    </row>
    <row r="66" spans="1:14" ht="25">
      <c r="A66" s="1158" t="s">
        <v>1556</v>
      </c>
      <c r="B66" s="1161"/>
      <c r="C66" s="1162"/>
      <c r="D66" s="253">
        <f>SUM(D53:D65)</f>
        <v>30</v>
      </c>
      <c r="E66" s="253"/>
      <c r="F66" s="253">
        <f t="shared" ref="F66:M66" si="3">SUM(F53:F65)</f>
        <v>2</v>
      </c>
      <c r="G66" s="253">
        <f t="shared" si="3"/>
        <v>2</v>
      </c>
      <c r="H66" s="253">
        <f t="shared" si="3"/>
        <v>2</v>
      </c>
      <c r="I66" s="253">
        <f t="shared" si="3"/>
        <v>6</v>
      </c>
      <c r="J66" s="253">
        <f t="shared" si="3"/>
        <v>6</v>
      </c>
      <c r="K66" s="253">
        <f t="shared" si="3"/>
        <v>8</v>
      </c>
      <c r="L66" s="253">
        <f t="shared" si="3"/>
        <v>2</v>
      </c>
      <c r="M66" s="253">
        <f t="shared" si="3"/>
        <v>2</v>
      </c>
      <c r="N66" s="254"/>
    </row>
    <row r="67" spans="1:14" ht="50">
      <c r="A67" s="1165" t="s">
        <v>1557</v>
      </c>
      <c r="B67" s="253" t="s">
        <v>1558</v>
      </c>
      <c r="C67" s="253" t="s">
        <v>1559</v>
      </c>
      <c r="D67" s="253">
        <v>2</v>
      </c>
      <c r="E67" s="253" t="s">
        <v>413</v>
      </c>
      <c r="F67" s="253">
        <v>2</v>
      </c>
      <c r="G67" s="253"/>
      <c r="H67" s="253"/>
      <c r="I67" s="253"/>
      <c r="J67" s="253"/>
      <c r="K67" s="253"/>
      <c r="L67" s="253"/>
      <c r="M67" s="253"/>
      <c r="N67" s="254"/>
    </row>
    <row r="68" spans="1:14" ht="50">
      <c r="A68" s="1166"/>
      <c r="B68" s="253" t="s">
        <v>1560</v>
      </c>
      <c r="C68" s="253" t="s">
        <v>1561</v>
      </c>
      <c r="D68" s="253">
        <v>2</v>
      </c>
      <c r="E68" s="253" t="s">
        <v>413</v>
      </c>
      <c r="F68" s="253"/>
      <c r="G68" s="253"/>
      <c r="H68" s="253">
        <v>2</v>
      </c>
      <c r="I68" s="253"/>
      <c r="J68" s="253"/>
      <c r="K68" s="253"/>
      <c r="L68" s="253"/>
      <c r="M68" s="253"/>
      <c r="N68" s="254"/>
    </row>
    <row r="69" spans="1:14" ht="50">
      <c r="A69" s="1166"/>
      <c r="B69" s="253" t="s">
        <v>1562</v>
      </c>
      <c r="C69" s="253" t="s">
        <v>1563</v>
      </c>
      <c r="D69" s="253">
        <v>2</v>
      </c>
      <c r="E69" s="253" t="s">
        <v>413</v>
      </c>
      <c r="F69" s="253"/>
      <c r="G69" s="253">
        <v>2</v>
      </c>
      <c r="H69" s="253"/>
      <c r="I69" s="253"/>
      <c r="J69" s="253"/>
      <c r="K69" s="253"/>
      <c r="L69" s="253"/>
      <c r="M69" s="253"/>
      <c r="N69" s="254"/>
    </row>
    <row r="70" spans="1:14" ht="50">
      <c r="A70" s="1166"/>
      <c r="B70" s="253" t="s">
        <v>1564</v>
      </c>
      <c r="C70" s="253" t="s">
        <v>1565</v>
      </c>
      <c r="D70" s="253">
        <v>2</v>
      </c>
      <c r="E70" s="253" t="s">
        <v>413</v>
      </c>
      <c r="F70" s="253"/>
      <c r="G70" s="253"/>
      <c r="H70" s="253">
        <v>2</v>
      </c>
      <c r="I70" s="253"/>
      <c r="J70" s="253"/>
      <c r="K70" s="253"/>
      <c r="L70" s="253"/>
      <c r="M70" s="253"/>
      <c r="N70" s="254"/>
    </row>
    <row r="71" spans="1:14" ht="50">
      <c r="A71" s="1166"/>
      <c r="B71" s="253" t="s">
        <v>1566</v>
      </c>
      <c r="C71" s="253" t="s">
        <v>1567</v>
      </c>
      <c r="D71" s="253">
        <v>2</v>
      </c>
      <c r="E71" s="253" t="s">
        <v>413</v>
      </c>
      <c r="F71" s="253"/>
      <c r="G71" s="253"/>
      <c r="H71" s="253"/>
      <c r="I71" s="253">
        <v>2</v>
      </c>
      <c r="J71" s="253"/>
      <c r="K71" s="253"/>
      <c r="L71" s="253"/>
      <c r="M71" s="253"/>
      <c r="N71" s="254"/>
    </row>
    <row r="72" spans="1:14" ht="50">
      <c r="A72" s="1166"/>
      <c r="B72" s="253" t="s">
        <v>1568</v>
      </c>
      <c r="C72" s="253" t="s">
        <v>1569</v>
      </c>
      <c r="D72" s="253">
        <v>2</v>
      </c>
      <c r="E72" s="253" t="s">
        <v>413</v>
      </c>
      <c r="F72" s="253"/>
      <c r="G72" s="253"/>
      <c r="H72" s="253"/>
      <c r="I72" s="253">
        <v>2</v>
      </c>
      <c r="J72" s="253"/>
      <c r="K72" s="253"/>
      <c r="L72" s="253"/>
      <c r="M72" s="253"/>
      <c r="N72" s="254"/>
    </row>
    <row r="73" spans="1:14" ht="50">
      <c r="A73" s="1166"/>
      <c r="B73" s="253" t="s">
        <v>1570</v>
      </c>
      <c r="C73" s="253" t="s">
        <v>1571</v>
      </c>
      <c r="D73" s="253">
        <v>2</v>
      </c>
      <c r="E73" s="253" t="s">
        <v>413</v>
      </c>
      <c r="F73" s="253"/>
      <c r="G73" s="253"/>
      <c r="H73" s="253"/>
      <c r="I73" s="253"/>
      <c r="J73" s="253">
        <v>2</v>
      </c>
      <c r="K73" s="253"/>
      <c r="L73" s="253"/>
      <c r="M73" s="253"/>
      <c r="N73" s="254"/>
    </row>
    <row r="74" spans="1:14" ht="50">
      <c r="A74" s="1166"/>
      <c r="B74" s="253" t="s">
        <v>1572</v>
      </c>
      <c r="C74" s="253" t="s">
        <v>1573</v>
      </c>
      <c r="D74" s="253">
        <v>2</v>
      </c>
      <c r="E74" s="253" t="s">
        <v>413</v>
      </c>
      <c r="F74" s="253"/>
      <c r="G74" s="253"/>
      <c r="H74" s="253">
        <v>2</v>
      </c>
      <c r="I74" s="253"/>
      <c r="J74" s="253"/>
      <c r="K74" s="253"/>
      <c r="L74" s="253"/>
      <c r="M74" s="253"/>
      <c r="N74" s="254"/>
    </row>
    <row r="75" spans="1:14" ht="50">
      <c r="A75" s="1166"/>
      <c r="B75" s="253" t="s">
        <v>1574</v>
      </c>
      <c r="C75" s="253" t="s">
        <v>1575</v>
      </c>
      <c r="D75" s="253">
        <v>2</v>
      </c>
      <c r="E75" s="253" t="s">
        <v>413</v>
      </c>
      <c r="F75" s="253"/>
      <c r="G75" s="253"/>
      <c r="H75" s="253"/>
      <c r="I75" s="253"/>
      <c r="J75" s="253">
        <v>2</v>
      </c>
      <c r="K75" s="253"/>
      <c r="L75" s="253"/>
      <c r="M75" s="253"/>
      <c r="N75" s="254"/>
    </row>
    <row r="76" spans="1:14" ht="50">
      <c r="A76" s="1166"/>
      <c r="B76" s="253" t="s">
        <v>1576</v>
      </c>
      <c r="C76" s="253" t="s">
        <v>1577</v>
      </c>
      <c r="D76" s="253">
        <v>2</v>
      </c>
      <c r="E76" s="253" t="s">
        <v>413</v>
      </c>
      <c r="F76" s="253"/>
      <c r="G76" s="253">
        <v>2</v>
      </c>
      <c r="H76" s="253"/>
      <c r="I76" s="253"/>
      <c r="J76" s="253"/>
      <c r="K76" s="253"/>
      <c r="L76" s="253"/>
      <c r="M76" s="253"/>
      <c r="N76" s="254"/>
    </row>
    <row r="77" spans="1:14" ht="50">
      <c r="A77" s="1166"/>
      <c r="B77" s="253" t="s">
        <v>1578</v>
      </c>
      <c r="C77" s="258" t="s">
        <v>1579</v>
      </c>
      <c r="D77" s="258">
        <v>2</v>
      </c>
      <c r="E77" s="258" t="s">
        <v>413</v>
      </c>
      <c r="F77" s="258"/>
      <c r="G77" s="258"/>
      <c r="H77" s="258"/>
      <c r="I77" s="258"/>
      <c r="J77" s="258"/>
      <c r="K77" s="258"/>
      <c r="L77" s="258">
        <v>2</v>
      </c>
      <c r="M77" s="258"/>
      <c r="N77" s="259"/>
    </row>
    <row r="78" spans="1:14" ht="50">
      <c r="A78" s="1166"/>
      <c r="B78" s="253" t="s">
        <v>1580</v>
      </c>
      <c r="C78" s="253" t="s">
        <v>1581</v>
      </c>
      <c r="D78" s="253">
        <v>2</v>
      </c>
      <c r="E78" s="253" t="s">
        <v>413</v>
      </c>
      <c r="F78" s="253"/>
      <c r="G78" s="253"/>
      <c r="H78" s="253"/>
      <c r="I78" s="253">
        <v>2</v>
      </c>
      <c r="J78" s="253"/>
      <c r="K78" s="253"/>
      <c r="L78" s="253"/>
      <c r="M78" s="253"/>
      <c r="N78" s="254"/>
    </row>
    <row r="79" spans="1:14" ht="50">
      <c r="A79" s="1166"/>
      <c r="B79" s="253" t="s">
        <v>1582</v>
      </c>
      <c r="C79" s="253" t="s">
        <v>1583</v>
      </c>
      <c r="D79" s="253">
        <v>2</v>
      </c>
      <c r="E79" s="253" t="s">
        <v>413</v>
      </c>
      <c r="F79" s="253"/>
      <c r="G79" s="253"/>
      <c r="H79" s="253"/>
      <c r="I79" s="253"/>
      <c r="J79" s="253">
        <v>2</v>
      </c>
      <c r="K79" s="253"/>
      <c r="L79" s="253"/>
      <c r="M79" s="253"/>
      <c r="N79" s="254"/>
    </row>
    <row r="80" spans="1:14" ht="50">
      <c r="A80" s="1166"/>
      <c r="B80" s="253" t="s">
        <v>1584</v>
      </c>
      <c r="C80" s="253" t="s">
        <v>1585</v>
      </c>
      <c r="D80" s="253">
        <v>2</v>
      </c>
      <c r="E80" s="253" t="s">
        <v>413</v>
      </c>
      <c r="F80" s="253"/>
      <c r="G80" s="253"/>
      <c r="H80" s="253"/>
      <c r="I80" s="253"/>
      <c r="J80" s="253"/>
      <c r="K80" s="253">
        <v>2</v>
      </c>
      <c r="L80" s="253"/>
      <c r="M80" s="253"/>
      <c r="N80" s="254"/>
    </row>
    <row r="81" spans="1:14" ht="50">
      <c r="A81" s="1167"/>
      <c r="B81" s="253" t="s">
        <v>1586</v>
      </c>
      <c r="C81" s="258" t="s">
        <v>1587</v>
      </c>
      <c r="D81" s="258">
        <v>2</v>
      </c>
      <c r="E81" s="258" t="s">
        <v>413</v>
      </c>
      <c r="F81" s="258"/>
      <c r="G81" s="258"/>
      <c r="H81" s="258"/>
      <c r="I81" s="258"/>
      <c r="J81" s="258"/>
      <c r="K81" s="258"/>
      <c r="L81" s="258">
        <v>2</v>
      </c>
      <c r="M81" s="258"/>
      <c r="N81" s="259"/>
    </row>
    <row r="82" spans="1:14" ht="25">
      <c r="A82" s="1158" t="s">
        <v>1588</v>
      </c>
      <c r="B82" s="1161"/>
      <c r="C82" s="1162"/>
      <c r="D82" s="253">
        <f>SUM(D67:D81)</f>
        <v>30</v>
      </c>
      <c r="E82" s="253"/>
      <c r="F82" s="253">
        <f>SUM(F67:F81)</f>
        <v>2</v>
      </c>
      <c r="G82" s="253">
        <f t="shared" ref="G82:M82" si="4">SUM(G68:G81)</f>
        <v>4</v>
      </c>
      <c r="H82" s="253">
        <f t="shared" si="4"/>
        <v>6</v>
      </c>
      <c r="I82" s="253">
        <f t="shared" si="4"/>
        <v>6</v>
      </c>
      <c r="J82" s="253">
        <f t="shared" si="4"/>
        <v>6</v>
      </c>
      <c r="K82" s="253">
        <f t="shared" si="4"/>
        <v>2</v>
      </c>
      <c r="L82" s="253">
        <f t="shared" si="4"/>
        <v>4</v>
      </c>
      <c r="M82" s="253">
        <f t="shared" si="4"/>
        <v>0</v>
      </c>
      <c r="N82" s="254"/>
    </row>
    <row r="83" spans="1:14" ht="50">
      <c r="A83" s="1164"/>
      <c r="B83" s="253" t="s">
        <v>1589</v>
      </c>
      <c r="C83" s="253" t="s">
        <v>1590</v>
      </c>
      <c r="D83" s="253">
        <v>1</v>
      </c>
      <c r="E83" s="253" t="s">
        <v>413</v>
      </c>
      <c r="F83" s="253">
        <v>1</v>
      </c>
      <c r="G83" s="253"/>
      <c r="H83" s="253"/>
      <c r="I83" s="253"/>
      <c r="J83" s="253"/>
      <c r="K83" s="253"/>
      <c r="L83" s="253"/>
      <c r="M83" s="253"/>
      <c r="N83" s="254"/>
    </row>
    <row r="84" spans="1:14" ht="50">
      <c r="A84" s="1163"/>
      <c r="B84" s="253" t="s">
        <v>1591</v>
      </c>
      <c r="C84" s="253" t="s">
        <v>1592</v>
      </c>
      <c r="D84" s="253">
        <v>1</v>
      </c>
      <c r="E84" s="253" t="s">
        <v>413</v>
      </c>
      <c r="F84" s="253"/>
      <c r="G84" s="253">
        <v>1</v>
      </c>
      <c r="H84" s="253"/>
      <c r="I84" s="253"/>
      <c r="J84" s="253"/>
      <c r="K84" s="253"/>
      <c r="L84" s="253"/>
      <c r="M84" s="253"/>
      <c r="N84" s="254"/>
    </row>
    <row r="85" spans="1:14" ht="50">
      <c r="A85" s="1163" t="s">
        <v>1593</v>
      </c>
      <c r="B85" s="253" t="s">
        <v>1594</v>
      </c>
      <c r="C85" s="253" t="s">
        <v>1595</v>
      </c>
      <c r="D85" s="253">
        <v>1</v>
      </c>
      <c r="E85" s="253" t="s">
        <v>413</v>
      </c>
      <c r="F85" s="253">
        <v>1</v>
      </c>
      <c r="G85" s="253"/>
      <c r="H85" s="253"/>
      <c r="I85" s="253"/>
      <c r="J85" s="253"/>
      <c r="K85" s="253"/>
      <c r="L85" s="253"/>
      <c r="M85" s="253"/>
      <c r="N85" s="254"/>
    </row>
    <row r="86" spans="1:14" ht="50">
      <c r="A86" s="1163"/>
      <c r="B86" s="253" t="s">
        <v>1596</v>
      </c>
      <c r="C86" s="253" t="s">
        <v>1597</v>
      </c>
      <c r="D86" s="253">
        <v>1</v>
      </c>
      <c r="E86" s="253" t="s">
        <v>413</v>
      </c>
      <c r="F86" s="253"/>
      <c r="G86" s="253">
        <v>1</v>
      </c>
      <c r="H86" s="253"/>
      <c r="I86" s="253"/>
      <c r="J86" s="253"/>
      <c r="K86" s="253"/>
      <c r="L86" s="253"/>
      <c r="M86" s="253"/>
      <c r="N86" s="254"/>
    </row>
    <row r="87" spans="1:14" ht="50">
      <c r="A87" s="1163"/>
      <c r="B87" s="253" t="s">
        <v>1598</v>
      </c>
      <c r="C87" s="253" t="s">
        <v>1599</v>
      </c>
      <c r="D87" s="253">
        <v>1</v>
      </c>
      <c r="E87" s="253" t="s">
        <v>413</v>
      </c>
      <c r="F87" s="253"/>
      <c r="G87" s="253">
        <v>1</v>
      </c>
      <c r="H87" s="253"/>
      <c r="I87" s="253"/>
      <c r="J87" s="253"/>
      <c r="K87" s="253"/>
      <c r="L87" s="253"/>
      <c r="M87" s="253"/>
      <c r="N87" s="254"/>
    </row>
    <row r="88" spans="1:14" ht="50">
      <c r="A88" s="1163"/>
      <c r="B88" s="253" t="s">
        <v>1600</v>
      </c>
      <c r="C88" s="253" t="s">
        <v>1601</v>
      </c>
      <c r="D88" s="253">
        <v>1</v>
      </c>
      <c r="E88" s="253" t="s">
        <v>413</v>
      </c>
      <c r="F88" s="253">
        <v>1</v>
      </c>
      <c r="G88" s="253"/>
      <c r="H88" s="253"/>
      <c r="I88" s="253"/>
      <c r="J88" s="253"/>
      <c r="K88" s="253"/>
      <c r="L88" s="253"/>
      <c r="M88" s="253"/>
      <c r="N88" s="254"/>
    </row>
    <row r="89" spans="1:14" ht="50">
      <c r="A89" s="1163"/>
      <c r="B89" s="253" t="s">
        <v>1602</v>
      </c>
      <c r="C89" s="253" t="s">
        <v>1603</v>
      </c>
      <c r="D89" s="253">
        <v>1</v>
      </c>
      <c r="E89" s="253" t="s">
        <v>413</v>
      </c>
      <c r="F89" s="253"/>
      <c r="G89" s="253">
        <v>1</v>
      </c>
      <c r="H89" s="253"/>
      <c r="I89" s="253"/>
      <c r="J89" s="253"/>
      <c r="K89" s="253"/>
      <c r="L89" s="253"/>
      <c r="M89" s="253"/>
      <c r="N89" s="254"/>
    </row>
    <row r="90" spans="1:14" ht="50">
      <c r="A90" s="1163"/>
      <c r="B90" s="253" t="s">
        <v>1604</v>
      </c>
      <c r="C90" s="253" t="s">
        <v>1605</v>
      </c>
      <c r="D90" s="253">
        <v>1</v>
      </c>
      <c r="E90" s="253" t="s">
        <v>413</v>
      </c>
      <c r="F90" s="253">
        <v>1</v>
      </c>
      <c r="G90" s="253"/>
      <c r="H90" s="253"/>
      <c r="I90" s="253"/>
      <c r="J90" s="253"/>
      <c r="K90" s="253"/>
      <c r="L90" s="253"/>
      <c r="M90" s="253"/>
      <c r="N90" s="254"/>
    </row>
    <row r="91" spans="1:14" ht="50">
      <c r="A91" s="1163"/>
      <c r="B91" s="253" t="s">
        <v>1606</v>
      </c>
      <c r="C91" s="253" t="s">
        <v>1607</v>
      </c>
      <c r="D91" s="253">
        <v>1</v>
      </c>
      <c r="E91" s="253" t="s">
        <v>413</v>
      </c>
      <c r="F91" s="253"/>
      <c r="G91" s="253">
        <v>1</v>
      </c>
      <c r="H91" s="253"/>
      <c r="I91" s="253"/>
      <c r="J91" s="253"/>
      <c r="K91" s="253"/>
      <c r="L91" s="253"/>
      <c r="M91" s="253"/>
      <c r="N91" s="254"/>
    </row>
    <row r="92" spans="1:14" ht="50">
      <c r="A92" s="1163"/>
      <c r="B92" s="253" t="s">
        <v>1608</v>
      </c>
      <c r="C92" s="253" t="s">
        <v>1609</v>
      </c>
      <c r="D92" s="253">
        <v>1</v>
      </c>
      <c r="E92" s="253" t="s">
        <v>413</v>
      </c>
      <c r="F92" s="253"/>
      <c r="G92" s="253"/>
      <c r="H92" s="253">
        <v>1</v>
      </c>
      <c r="I92" s="253"/>
      <c r="J92" s="253"/>
      <c r="K92" s="253"/>
      <c r="L92" s="253"/>
      <c r="M92" s="253"/>
      <c r="N92" s="254"/>
    </row>
    <row r="93" spans="1:14" ht="50">
      <c r="A93" s="1163"/>
      <c r="B93" s="253" t="s">
        <v>1610</v>
      </c>
      <c r="C93" s="253" t="s">
        <v>1611</v>
      </c>
      <c r="D93" s="253">
        <v>1</v>
      </c>
      <c r="E93" s="253" t="s">
        <v>413</v>
      </c>
      <c r="F93" s="253"/>
      <c r="G93" s="253"/>
      <c r="H93" s="253"/>
      <c r="I93" s="253">
        <v>1</v>
      </c>
      <c r="J93" s="253"/>
      <c r="K93" s="253"/>
      <c r="L93" s="253"/>
      <c r="M93" s="253"/>
      <c r="N93" s="254"/>
    </row>
    <row r="94" spans="1:14" ht="50">
      <c r="A94" s="1163"/>
      <c r="B94" s="253" t="s">
        <v>1612</v>
      </c>
      <c r="C94" s="253" t="s">
        <v>1613</v>
      </c>
      <c r="D94" s="253">
        <v>1</v>
      </c>
      <c r="E94" s="253" t="s">
        <v>413</v>
      </c>
      <c r="F94" s="253"/>
      <c r="G94" s="253"/>
      <c r="H94" s="253">
        <v>1</v>
      </c>
      <c r="I94" s="253"/>
      <c r="J94" s="253"/>
      <c r="K94" s="253"/>
      <c r="L94" s="253"/>
      <c r="M94" s="253"/>
      <c r="N94" s="254"/>
    </row>
    <row r="95" spans="1:14" ht="50">
      <c r="A95" s="1163"/>
      <c r="B95" s="253" t="s">
        <v>1614</v>
      </c>
      <c r="C95" s="253" t="s">
        <v>1615</v>
      </c>
      <c r="D95" s="253">
        <v>1</v>
      </c>
      <c r="E95" s="253" t="s">
        <v>413</v>
      </c>
      <c r="F95" s="253"/>
      <c r="G95" s="253"/>
      <c r="H95" s="253"/>
      <c r="I95" s="253">
        <v>1</v>
      </c>
      <c r="J95" s="253"/>
      <c r="K95" s="253"/>
      <c r="L95" s="253"/>
      <c r="M95" s="253"/>
      <c r="N95" s="254"/>
    </row>
    <row r="96" spans="1:14" ht="50">
      <c r="A96" s="1163"/>
      <c r="B96" s="253" t="s">
        <v>1616</v>
      </c>
      <c r="C96" s="253" t="s">
        <v>1617</v>
      </c>
      <c r="D96" s="253">
        <v>1</v>
      </c>
      <c r="E96" s="253" t="s">
        <v>413</v>
      </c>
      <c r="F96" s="253"/>
      <c r="G96" s="253"/>
      <c r="H96" s="253"/>
      <c r="I96" s="253"/>
      <c r="J96" s="253">
        <v>1</v>
      </c>
      <c r="K96" s="253"/>
      <c r="L96" s="253"/>
      <c r="M96" s="253"/>
      <c r="N96" s="254"/>
    </row>
    <row r="97" spans="1:14" ht="50">
      <c r="A97" s="1163"/>
      <c r="B97" s="253" t="s">
        <v>1618</v>
      </c>
      <c r="C97" s="253" t="s">
        <v>1619</v>
      </c>
      <c r="D97" s="253">
        <v>1</v>
      </c>
      <c r="E97" s="253" t="s">
        <v>413</v>
      </c>
      <c r="F97" s="253"/>
      <c r="G97" s="253"/>
      <c r="H97" s="253"/>
      <c r="I97" s="253"/>
      <c r="J97" s="253"/>
      <c r="K97" s="253">
        <v>1</v>
      </c>
      <c r="L97" s="253"/>
      <c r="M97" s="253"/>
      <c r="N97" s="254"/>
    </row>
    <row r="98" spans="1:14" ht="50">
      <c r="A98" s="1163"/>
      <c r="B98" s="253" t="s">
        <v>1620</v>
      </c>
      <c r="C98" s="253" t="s">
        <v>1621</v>
      </c>
      <c r="D98" s="253">
        <v>1</v>
      </c>
      <c r="E98" s="253" t="s">
        <v>413</v>
      </c>
      <c r="F98" s="253"/>
      <c r="G98" s="253"/>
      <c r="H98" s="253">
        <v>1</v>
      </c>
      <c r="I98" s="253"/>
      <c r="J98" s="253"/>
      <c r="K98" s="253"/>
      <c r="L98" s="253"/>
      <c r="M98" s="253"/>
      <c r="N98" s="254"/>
    </row>
    <row r="99" spans="1:14" ht="50">
      <c r="A99" s="1163"/>
      <c r="B99" s="253" t="s">
        <v>1622</v>
      </c>
      <c r="C99" s="253" t="s">
        <v>1623</v>
      </c>
      <c r="D99" s="253">
        <v>1</v>
      </c>
      <c r="E99" s="253" t="s">
        <v>413</v>
      </c>
      <c r="F99" s="253"/>
      <c r="G99" s="253"/>
      <c r="H99" s="253"/>
      <c r="I99" s="253">
        <v>1</v>
      </c>
      <c r="J99" s="253"/>
      <c r="K99" s="253"/>
      <c r="L99" s="253"/>
      <c r="M99" s="253"/>
      <c r="N99" s="254"/>
    </row>
    <row r="100" spans="1:14" ht="50">
      <c r="A100" s="1163"/>
      <c r="B100" s="253" t="s">
        <v>1624</v>
      </c>
      <c r="C100" s="253" t="s">
        <v>1625</v>
      </c>
      <c r="D100" s="253">
        <v>1</v>
      </c>
      <c r="E100" s="253" t="s">
        <v>413</v>
      </c>
      <c r="F100" s="253"/>
      <c r="G100" s="253"/>
      <c r="H100" s="253"/>
      <c r="I100" s="253"/>
      <c r="J100" s="253">
        <v>1</v>
      </c>
      <c r="K100" s="253"/>
      <c r="L100" s="253"/>
      <c r="M100" s="253"/>
      <c r="N100" s="254"/>
    </row>
    <row r="101" spans="1:14" ht="50">
      <c r="A101" s="1163"/>
      <c r="B101" s="253" t="s">
        <v>1626</v>
      </c>
      <c r="C101" s="253" t="s">
        <v>1627</v>
      </c>
      <c r="D101" s="253">
        <v>1</v>
      </c>
      <c r="E101" s="253" t="s">
        <v>413</v>
      </c>
      <c r="F101" s="253"/>
      <c r="G101" s="253"/>
      <c r="H101" s="253"/>
      <c r="I101" s="253"/>
      <c r="J101" s="253"/>
      <c r="K101" s="253">
        <v>1</v>
      </c>
      <c r="L101" s="253"/>
      <c r="M101" s="253"/>
      <c r="N101" s="254"/>
    </row>
    <row r="102" spans="1:14" ht="50">
      <c r="A102" s="1163"/>
      <c r="B102" s="253" t="s">
        <v>1628</v>
      </c>
      <c r="C102" s="253" t="s">
        <v>1629</v>
      </c>
      <c r="D102" s="253">
        <v>1</v>
      </c>
      <c r="E102" s="253" t="s">
        <v>413</v>
      </c>
      <c r="F102" s="253"/>
      <c r="G102" s="253"/>
      <c r="H102" s="253"/>
      <c r="I102" s="253"/>
      <c r="J102" s="253"/>
      <c r="K102" s="253"/>
      <c r="L102" s="253">
        <v>1</v>
      </c>
      <c r="M102" s="253"/>
      <c r="N102" s="254"/>
    </row>
    <row r="103" spans="1:14" ht="50">
      <c r="A103" s="1163"/>
      <c r="B103" s="253" t="s">
        <v>1630</v>
      </c>
      <c r="C103" s="253" t="s">
        <v>1631</v>
      </c>
      <c r="D103" s="253">
        <v>1</v>
      </c>
      <c r="E103" s="253" t="s">
        <v>413</v>
      </c>
      <c r="F103" s="253"/>
      <c r="G103" s="253"/>
      <c r="H103" s="253"/>
      <c r="I103" s="253"/>
      <c r="J103" s="253"/>
      <c r="K103" s="253"/>
      <c r="L103" s="253"/>
      <c r="M103" s="253">
        <v>1</v>
      </c>
      <c r="N103" s="254"/>
    </row>
    <row r="104" spans="1:14" ht="50">
      <c r="A104" s="1163"/>
      <c r="B104" s="253" t="s">
        <v>1632</v>
      </c>
      <c r="C104" s="253" t="s">
        <v>1633</v>
      </c>
      <c r="D104" s="253">
        <v>1</v>
      </c>
      <c r="E104" s="253" t="s">
        <v>413</v>
      </c>
      <c r="F104" s="253"/>
      <c r="G104" s="253"/>
      <c r="H104" s="253"/>
      <c r="I104" s="253"/>
      <c r="J104" s="253"/>
      <c r="K104" s="253"/>
      <c r="L104" s="253">
        <v>1</v>
      </c>
      <c r="M104" s="253"/>
      <c r="N104" s="254"/>
    </row>
    <row r="105" spans="1:14" ht="50">
      <c r="A105" s="1163"/>
      <c r="B105" s="253" t="s">
        <v>1634</v>
      </c>
      <c r="C105" s="253" t="s">
        <v>1635</v>
      </c>
      <c r="D105" s="253">
        <v>1</v>
      </c>
      <c r="E105" s="253" t="s">
        <v>413</v>
      </c>
      <c r="F105" s="253"/>
      <c r="G105" s="253"/>
      <c r="H105" s="253"/>
      <c r="I105" s="253"/>
      <c r="J105" s="253"/>
      <c r="K105" s="253"/>
      <c r="L105" s="253"/>
      <c r="M105" s="253">
        <v>1</v>
      </c>
      <c r="N105" s="254"/>
    </row>
    <row r="106" spans="1:14" ht="50">
      <c r="A106" s="1163"/>
      <c r="B106" s="253" t="s">
        <v>1636</v>
      </c>
      <c r="C106" s="253" t="s">
        <v>1637</v>
      </c>
      <c r="D106" s="253">
        <v>1</v>
      </c>
      <c r="E106" s="253" t="s">
        <v>413</v>
      </c>
      <c r="F106" s="253"/>
      <c r="G106" s="253"/>
      <c r="H106" s="253"/>
      <c r="I106" s="253"/>
      <c r="J106" s="253">
        <v>1</v>
      </c>
      <c r="K106" s="253"/>
      <c r="L106" s="253"/>
      <c r="M106" s="253"/>
      <c r="N106" s="254"/>
    </row>
    <row r="107" spans="1:14" ht="50">
      <c r="A107" s="1163"/>
      <c r="B107" s="253" t="s">
        <v>1638</v>
      </c>
      <c r="C107" s="253" t="s">
        <v>1639</v>
      </c>
      <c r="D107" s="253">
        <v>1</v>
      </c>
      <c r="E107" s="253" t="s">
        <v>413</v>
      </c>
      <c r="F107" s="253"/>
      <c r="G107" s="253"/>
      <c r="H107" s="253"/>
      <c r="I107" s="253"/>
      <c r="J107" s="253"/>
      <c r="K107" s="253">
        <v>1</v>
      </c>
      <c r="L107" s="253"/>
      <c r="M107" s="253"/>
      <c r="N107" s="254"/>
    </row>
    <row r="108" spans="1:14" ht="50">
      <c r="A108" s="1163"/>
      <c r="B108" s="253" t="s">
        <v>1640</v>
      </c>
      <c r="C108" s="253" t="s">
        <v>1641</v>
      </c>
      <c r="D108" s="253">
        <v>1</v>
      </c>
      <c r="E108" s="253" t="s">
        <v>413</v>
      </c>
      <c r="F108" s="253"/>
      <c r="G108" s="253"/>
      <c r="H108" s="253"/>
      <c r="I108" s="253"/>
      <c r="J108" s="253">
        <v>1</v>
      </c>
      <c r="K108" s="253"/>
      <c r="L108" s="253"/>
      <c r="M108" s="253"/>
      <c r="N108" s="254"/>
    </row>
    <row r="109" spans="1:14" ht="50">
      <c r="A109" s="1163"/>
      <c r="B109" s="253" t="s">
        <v>1642</v>
      </c>
      <c r="C109" s="253" t="s">
        <v>1643</v>
      </c>
      <c r="D109" s="253">
        <v>1</v>
      </c>
      <c r="E109" s="253" t="s">
        <v>413</v>
      </c>
      <c r="F109" s="253"/>
      <c r="G109" s="253">
        <v>1</v>
      </c>
      <c r="H109" s="253"/>
      <c r="I109" s="253"/>
      <c r="J109" s="253"/>
      <c r="K109" s="253"/>
      <c r="L109" s="253"/>
      <c r="M109" s="253"/>
      <c r="N109" s="254"/>
    </row>
    <row r="110" spans="1:14" ht="50">
      <c r="A110" s="257"/>
      <c r="B110" s="253" t="s">
        <v>1644</v>
      </c>
      <c r="C110" s="253" t="s">
        <v>1645</v>
      </c>
      <c r="D110" s="253">
        <v>1</v>
      </c>
      <c r="E110" s="253" t="s">
        <v>413</v>
      </c>
      <c r="F110" s="253"/>
      <c r="G110" s="253"/>
      <c r="H110" s="253"/>
      <c r="I110" s="253"/>
      <c r="J110" s="253"/>
      <c r="K110" s="253">
        <v>1</v>
      </c>
      <c r="L110" s="253"/>
      <c r="M110" s="253"/>
      <c r="N110" s="254"/>
    </row>
    <row r="111" spans="1:14" ht="50">
      <c r="A111" s="257"/>
      <c r="B111" s="253" t="s">
        <v>1646</v>
      </c>
      <c r="C111" s="253" t="s">
        <v>1647</v>
      </c>
      <c r="D111" s="253">
        <v>1</v>
      </c>
      <c r="E111" s="253" t="s">
        <v>413</v>
      </c>
      <c r="F111" s="253"/>
      <c r="G111" s="253"/>
      <c r="H111" s="253"/>
      <c r="I111" s="253"/>
      <c r="J111" s="253"/>
      <c r="K111" s="253"/>
      <c r="L111" s="253">
        <v>1</v>
      </c>
      <c r="M111" s="253"/>
      <c r="N111" s="254"/>
    </row>
    <row r="112" spans="1:14" ht="25">
      <c r="A112" s="1158" t="s">
        <v>1648</v>
      </c>
      <c r="B112" s="1159"/>
      <c r="C112" s="1160"/>
      <c r="D112" s="253">
        <f>SUM(D83:D111)</f>
        <v>29</v>
      </c>
      <c r="E112" s="253"/>
      <c r="F112" s="253">
        <f t="shared" ref="F112:M112" si="5">SUM(F83:F111)</f>
        <v>4</v>
      </c>
      <c r="G112" s="253">
        <f t="shared" si="5"/>
        <v>6</v>
      </c>
      <c r="H112" s="253">
        <f t="shared" si="5"/>
        <v>3</v>
      </c>
      <c r="I112" s="253">
        <f t="shared" si="5"/>
        <v>3</v>
      </c>
      <c r="J112" s="253">
        <f t="shared" si="5"/>
        <v>4</v>
      </c>
      <c r="K112" s="253">
        <f t="shared" si="5"/>
        <v>4</v>
      </c>
      <c r="L112" s="253">
        <f t="shared" si="5"/>
        <v>3</v>
      </c>
      <c r="M112" s="253">
        <f t="shared" si="5"/>
        <v>2</v>
      </c>
      <c r="N112" s="254"/>
    </row>
    <row r="113" spans="1:14" ht="25">
      <c r="A113" s="1158" t="s">
        <v>476</v>
      </c>
      <c r="B113" s="1161"/>
      <c r="C113" s="1162"/>
      <c r="D113" s="253">
        <f>SUM(D112,D37,D82,D66,D52,D24)</f>
        <v>165</v>
      </c>
      <c r="E113" s="253"/>
      <c r="F113" s="253">
        <f t="shared" ref="F113:M113" si="6">SUM(F112,F37,F82,F66,F52,F24)</f>
        <v>17</v>
      </c>
      <c r="G113" s="253">
        <f t="shared" si="6"/>
        <v>28</v>
      </c>
      <c r="H113" s="253">
        <f t="shared" si="6"/>
        <v>25</v>
      </c>
      <c r="I113" s="253">
        <f t="shared" si="6"/>
        <v>23</v>
      </c>
      <c r="J113" s="253">
        <f t="shared" si="6"/>
        <v>25</v>
      </c>
      <c r="K113" s="253">
        <f t="shared" si="6"/>
        <v>25</v>
      </c>
      <c r="L113" s="253">
        <f t="shared" si="6"/>
        <v>14</v>
      </c>
      <c r="M113" s="253">
        <f t="shared" si="6"/>
        <v>8</v>
      </c>
      <c r="N113" s="254"/>
    </row>
    <row r="114" spans="1:14" ht="25">
      <c r="A114" s="1158" t="s">
        <v>471</v>
      </c>
      <c r="B114" s="1161"/>
      <c r="C114" s="1162"/>
      <c r="D114" s="260">
        <v>20</v>
      </c>
      <c r="E114" s="261"/>
      <c r="F114" s="261"/>
      <c r="G114" s="261"/>
      <c r="H114" s="261"/>
      <c r="I114" s="261"/>
      <c r="J114" s="261"/>
      <c r="K114" s="261"/>
      <c r="L114" s="261"/>
      <c r="M114" s="261"/>
      <c r="N114" s="262"/>
    </row>
    <row r="115" spans="1:14" ht="25">
      <c r="A115" s="1158" t="s">
        <v>472</v>
      </c>
      <c r="B115" s="1161"/>
      <c r="C115" s="1162"/>
      <c r="D115" s="260"/>
      <c r="E115" s="261"/>
      <c r="F115" s="261"/>
      <c r="G115" s="261"/>
      <c r="H115" s="261"/>
      <c r="I115" s="261"/>
      <c r="J115" s="261"/>
      <c r="K115" s="261"/>
      <c r="L115" s="261"/>
      <c r="M115" s="261"/>
      <c r="N115" s="262"/>
    </row>
    <row r="116" spans="1:14" ht="25">
      <c r="A116" s="1158" t="s">
        <v>473</v>
      </c>
      <c r="B116" s="1161"/>
      <c r="C116" s="1162"/>
      <c r="D116" s="260">
        <v>128</v>
      </c>
      <c r="E116" s="261"/>
      <c r="F116" s="261"/>
      <c r="G116" s="261"/>
      <c r="H116" s="261"/>
      <c r="I116" s="261"/>
      <c r="J116" s="261"/>
      <c r="K116" s="261"/>
      <c r="L116" s="261"/>
      <c r="M116" s="261"/>
      <c r="N116" s="262"/>
    </row>
    <row r="117" spans="1:14" ht="25">
      <c r="A117" s="1158" t="s">
        <v>474</v>
      </c>
      <c r="B117" s="1161"/>
      <c r="C117" s="1162"/>
      <c r="D117" s="260"/>
      <c r="E117" s="261"/>
      <c r="F117" s="261"/>
      <c r="G117" s="261"/>
      <c r="H117" s="261"/>
      <c r="I117" s="261"/>
      <c r="J117" s="261"/>
      <c r="K117" s="261"/>
      <c r="L117" s="261"/>
      <c r="M117" s="261"/>
      <c r="N117" s="262"/>
    </row>
    <row r="118" spans="1:14" ht="25.5" thickBot="1">
      <c r="A118" s="1155" t="s">
        <v>475</v>
      </c>
      <c r="B118" s="1156"/>
      <c r="C118" s="1157"/>
      <c r="D118" s="263"/>
      <c r="E118" s="264"/>
      <c r="F118" s="264"/>
      <c r="G118" s="264"/>
      <c r="H118" s="264"/>
      <c r="I118" s="264"/>
      <c r="J118" s="264"/>
      <c r="K118" s="264"/>
      <c r="L118" s="264"/>
      <c r="M118" s="264"/>
      <c r="N118" s="265"/>
    </row>
  </sheetData>
  <mergeCells count="35">
    <mergeCell ref="A1:N1"/>
    <mergeCell ref="A8:C8"/>
    <mergeCell ref="A10:A12"/>
    <mergeCell ref="B10:B12"/>
    <mergeCell ref="C10:C12"/>
    <mergeCell ref="D10:D12"/>
    <mergeCell ref="E10:E12"/>
    <mergeCell ref="F10:G10"/>
    <mergeCell ref="H10:I10"/>
    <mergeCell ref="J10:K10"/>
    <mergeCell ref="L10:M10"/>
    <mergeCell ref="N10:N12"/>
    <mergeCell ref="F11:G11"/>
    <mergeCell ref="H11:I11"/>
    <mergeCell ref="J11:K11"/>
    <mergeCell ref="L11:M11"/>
    <mergeCell ref="A85:A109"/>
    <mergeCell ref="A13:A23"/>
    <mergeCell ref="A24:C24"/>
    <mergeCell ref="A25:A36"/>
    <mergeCell ref="A37:C37"/>
    <mergeCell ref="A38:A47"/>
    <mergeCell ref="A52:C52"/>
    <mergeCell ref="A53:A65"/>
    <mergeCell ref="A66:C66"/>
    <mergeCell ref="A67:A81"/>
    <mergeCell ref="A82:C82"/>
    <mergeCell ref="A83:A84"/>
    <mergeCell ref="A118:C118"/>
    <mergeCell ref="A112:C112"/>
    <mergeCell ref="A113:C113"/>
    <mergeCell ref="A114:C114"/>
    <mergeCell ref="A115:C115"/>
    <mergeCell ref="A116:C116"/>
    <mergeCell ref="A117:C117"/>
  </mergeCells>
  <phoneticPr fontId="5"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zoomScale="55" zoomScaleNormal="55" workbookViewId="0">
      <selection activeCell="C55" sqref="C55"/>
    </sheetView>
  </sheetViews>
  <sheetFormatPr defaultRowHeight="14.5"/>
  <cols>
    <col min="1" max="1" width="13.296875" customWidth="1"/>
    <col min="2" max="2" width="15.8984375" customWidth="1"/>
    <col min="3" max="3" width="86.8984375" customWidth="1"/>
    <col min="4" max="4" width="11.59765625" customWidth="1"/>
    <col min="5" max="5" width="7.69921875" customWidth="1"/>
    <col min="6" max="13" width="7" customWidth="1"/>
    <col min="14" max="14" width="8.296875" customWidth="1"/>
  </cols>
  <sheetData>
    <row r="1" spans="1:14" ht="21" customHeight="1">
      <c r="A1" s="1200" t="s">
        <v>3247</v>
      </c>
      <c r="B1" s="1201"/>
      <c r="C1" s="1201"/>
      <c r="D1" s="1201"/>
      <c r="E1" s="1201"/>
      <c r="F1" s="1201"/>
      <c r="G1" s="1201"/>
      <c r="H1" s="1201"/>
      <c r="I1" s="1201"/>
      <c r="J1" s="1201"/>
      <c r="K1" s="1201"/>
      <c r="L1" s="1201"/>
      <c r="M1" s="1201"/>
      <c r="N1" s="1201"/>
    </row>
    <row r="2" spans="1:14" ht="21.5">
      <c r="A2" s="839"/>
      <c r="B2" s="839"/>
      <c r="C2" s="841"/>
      <c r="D2" s="839"/>
      <c r="E2" s="839"/>
      <c r="F2" s="839"/>
      <c r="G2" s="839"/>
      <c r="H2" s="839"/>
      <c r="I2" s="839"/>
      <c r="J2" s="839"/>
      <c r="K2" s="839"/>
      <c r="L2" s="839"/>
      <c r="M2" s="839"/>
      <c r="N2" s="842" t="s">
        <v>3248</v>
      </c>
    </row>
    <row r="3" spans="1:14" ht="21.5">
      <c r="A3" s="839" t="s">
        <v>3249</v>
      </c>
      <c r="B3" s="839"/>
      <c r="C3" s="841"/>
      <c r="D3" s="839"/>
      <c r="E3" s="839"/>
      <c r="F3" s="839"/>
      <c r="G3" s="839"/>
      <c r="H3" s="839"/>
      <c r="I3" s="839"/>
      <c r="J3" s="839"/>
      <c r="K3" s="839"/>
      <c r="L3" s="839"/>
      <c r="M3" s="839"/>
      <c r="N3" s="843"/>
    </row>
    <row r="4" spans="1:14" ht="21.5">
      <c r="A4" s="839" t="s">
        <v>3250</v>
      </c>
      <c r="B4" s="839"/>
      <c r="C4" s="841"/>
      <c r="D4" s="839"/>
      <c r="E4" s="839"/>
      <c r="F4" s="839"/>
      <c r="G4" s="839"/>
      <c r="H4" s="839"/>
      <c r="I4" s="839"/>
      <c r="J4" s="839"/>
      <c r="K4" s="839"/>
      <c r="L4" s="839"/>
      <c r="M4" s="839"/>
      <c r="N4" s="843"/>
    </row>
    <row r="5" spans="1:14" ht="21.5">
      <c r="A5" s="839" t="s">
        <v>3251</v>
      </c>
      <c r="B5" s="839"/>
      <c r="C5" s="841"/>
      <c r="D5" s="839"/>
      <c r="E5" s="839"/>
      <c r="F5" s="839"/>
      <c r="G5" s="839"/>
      <c r="H5" s="839"/>
      <c r="I5" s="839"/>
      <c r="J5" s="839"/>
      <c r="K5" s="839"/>
      <c r="L5" s="839"/>
      <c r="M5" s="839"/>
      <c r="N5" s="843"/>
    </row>
    <row r="6" spans="1:14" ht="21.5">
      <c r="A6" s="839" t="s">
        <v>1446</v>
      </c>
      <c r="B6" s="839"/>
      <c r="C6" s="841"/>
      <c r="D6" s="839"/>
      <c r="E6" s="839"/>
      <c r="F6" s="839"/>
      <c r="G6" s="839"/>
      <c r="H6" s="839"/>
      <c r="I6" s="839"/>
      <c r="J6" s="839"/>
      <c r="K6" s="839"/>
      <c r="L6" s="839"/>
      <c r="M6" s="839"/>
      <c r="N6" s="843"/>
    </row>
    <row r="7" spans="1:14" ht="21.5">
      <c r="A7" s="839" t="s">
        <v>3252</v>
      </c>
      <c r="B7" s="839"/>
      <c r="C7" s="841"/>
      <c r="D7" s="839"/>
      <c r="E7" s="839"/>
      <c r="F7" s="839"/>
      <c r="G7" s="839"/>
      <c r="H7" s="839"/>
      <c r="I7" s="839"/>
      <c r="J7" s="839"/>
      <c r="K7" s="839"/>
      <c r="L7" s="839"/>
      <c r="M7" s="839"/>
      <c r="N7" s="843"/>
    </row>
    <row r="8" spans="1:14" ht="17.5" thickBot="1">
      <c r="A8" s="844"/>
      <c r="B8" s="844"/>
      <c r="C8" s="845"/>
      <c r="D8" s="844"/>
      <c r="E8" s="844"/>
      <c r="F8" s="844"/>
      <c r="G8" s="844"/>
      <c r="H8" s="844"/>
      <c r="I8" s="844"/>
      <c r="J8" s="844"/>
      <c r="K8" s="844"/>
      <c r="L8" s="844"/>
      <c r="M8" s="844"/>
      <c r="N8" s="846"/>
    </row>
    <row r="9" spans="1:14" ht="17.25" customHeight="1">
      <c r="A9" s="1202" t="s">
        <v>3253</v>
      </c>
      <c r="B9" s="1205" t="s">
        <v>3254</v>
      </c>
      <c r="C9" s="1205" t="s">
        <v>275</v>
      </c>
      <c r="D9" s="1205" t="s">
        <v>3255</v>
      </c>
      <c r="E9" s="1205" t="s">
        <v>278</v>
      </c>
      <c r="F9" s="1208" t="s">
        <v>279</v>
      </c>
      <c r="G9" s="1209"/>
      <c r="H9" s="1208" t="s">
        <v>280</v>
      </c>
      <c r="I9" s="1209"/>
      <c r="J9" s="1208" t="s">
        <v>281</v>
      </c>
      <c r="K9" s="1209"/>
      <c r="L9" s="1208" t="s">
        <v>282</v>
      </c>
      <c r="M9" s="1209"/>
      <c r="N9" s="1195" t="s">
        <v>3256</v>
      </c>
    </row>
    <row r="10" spans="1:14" ht="17.25" customHeight="1">
      <c r="A10" s="1203"/>
      <c r="B10" s="1206"/>
      <c r="C10" s="1206"/>
      <c r="D10" s="1206"/>
      <c r="E10" s="1206"/>
      <c r="F10" s="1198" t="s">
        <v>289</v>
      </c>
      <c r="G10" s="1199"/>
      <c r="H10" s="1198" t="s">
        <v>290</v>
      </c>
      <c r="I10" s="1199"/>
      <c r="J10" s="1198" t="s">
        <v>291</v>
      </c>
      <c r="K10" s="1199"/>
      <c r="L10" s="1198" t="s">
        <v>292</v>
      </c>
      <c r="M10" s="1199"/>
      <c r="N10" s="1196"/>
    </row>
    <row r="11" spans="1:14" ht="18">
      <c r="A11" s="1204"/>
      <c r="B11" s="1207"/>
      <c r="C11" s="1207"/>
      <c r="D11" s="1207"/>
      <c r="E11" s="1207"/>
      <c r="F11" s="847" t="s">
        <v>294</v>
      </c>
      <c r="G11" s="847" t="s">
        <v>295</v>
      </c>
      <c r="H11" s="847" t="s">
        <v>294</v>
      </c>
      <c r="I11" s="847" t="s">
        <v>295</v>
      </c>
      <c r="J11" s="847" t="s">
        <v>294</v>
      </c>
      <c r="K11" s="847" t="s">
        <v>295</v>
      </c>
      <c r="L11" s="847" t="s">
        <v>294</v>
      </c>
      <c r="M11" s="847" t="s">
        <v>295</v>
      </c>
      <c r="N11" s="1197"/>
    </row>
    <row r="12" spans="1:14" ht="43">
      <c r="A12" s="840"/>
      <c r="B12" s="848" t="s">
        <v>3257</v>
      </c>
      <c r="C12" s="848" t="s">
        <v>3258</v>
      </c>
      <c r="D12" s="848">
        <v>1</v>
      </c>
      <c r="E12" s="848" t="s">
        <v>299</v>
      </c>
      <c r="F12" s="848">
        <v>1</v>
      </c>
      <c r="G12" s="848"/>
      <c r="H12" s="848"/>
      <c r="I12" s="848"/>
      <c r="J12" s="848"/>
      <c r="K12" s="848"/>
      <c r="L12" s="848"/>
      <c r="M12" s="848"/>
      <c r="N12" s="849"/>
    </row>
    <row r="13" spans="1:14" ht="43">
      <c r="A13" s="840"/>
      <c r="B13" s="848" t="s">
        <v>3259</v>
      </c>
      <c r="C13" s="848" t="s">
        <v>3260</v>
      </c>
      <c r="D13" s="848">
        <v>1</v>
      </c>
      <c r="E13" s="848" t="s">
        <v>299</v>
      </c>
      <c r="F13" s="848"/>
      <c r="G13" s="848">
        <v>1</v>
      </c>
      <c r="H13" s="848"/>
      <c r="I13" s="848"/>
      <c r="J13" s="848"/>
      <c r="K13" s="848"/>
      <c r="L13" s="848"/>
      <c r="M13" s="848"/>
      <c r="N13" s="849"/>
    </row>
    <row r="14" spans="1:14" ht="43">
      <c r="A14" s="840"/>
      <c r="B14" s="848" t="s">
        <v>3261</v>
      </c>
      <c r="C14" s="848" t="s">
        <v>3262</v>
      </c>
      <c r="D14" s="848">
        <v>2</v>
      </c>
      <c r="E14" s="848" t="s">
        <v>299</v>
      </c>
      <c r="F14" s="848">
        <v>2</v>
      </c>
      <c r="G14" s="848"/>
      <c r="H14" s="848"/>
      <c r="I14" s="848"/>
      <c r="J14" s="848"/>
      <c r="K14" s="848"/>
      <c r="L14" s="848"/>
      <c r="M14" s="848"/>
      <c r="N14" s="849"/>
    </row>
    <row r="15" spans="1:14" ht="43">
      <c r="A15" s="840"/>
      <c r="B15" s="848" t="s">
        <v>3263</v>
      </c>
      <c r="C15" s="848" t="s">
        <v>3264</v>
      </c>
      <c r="D15" s="848">
        <v>6</v>
      </c>
      <c r="E15" s="848" t="s">
        <v>299</v>
      </c>
      <c r="F15" s="848">
        <v>6</v>
      </c>
      <c r="G15" s="848"/>
      <c r="H15" s="848"/>
      <c r="I15" s="848"/>
      <c r="J15" s="848"/>
      <c r="K15" s="848"/>
      <c r="L15" s="848"/>
      <c r="M15" s="848"/>
      <c r="N15" s="849"/>
    </row>
    <row r="16" spans="1:14" ht="43">
      <c r="A16" s="840"/>
      <c r="B16" s="848" t="s">
        <v>3265</v>
      </c>
      <c r="C16" s="848" t="s">
        <v>3266</v>
      </c>
      <c r="D16" s="848">
        <v>6</v>
      </c>
      <c r="E16" s="848" t="s">
        <v>299</v>
      </c>
      <c r="F16" s="848"/>
      <c r="G16" s="848">
        <v>6</v>
      </c>
      <c r="H16" s="848"/>
      <c r="I16" s="848"/>
      <c r="J16" s="848"/>
      <c r="K16" s="848"/>
      <c r="L16" s="848"/>
      <c r="M16" s="848"/>
      <c r="N16" s="849"/>
    </row>
    <row r="17" spans="1:14" ht="43">
      <c r="A17" s="840"/>
      <c r="B17" s="848" t="s">
        <v>3267</v>
      </c>
      <c r="C17" s="848" t="s">
        <v>3268</v>
      </c>
      <c r="D17" s="848">
        <v>1</v>
      </c>
      <c r="E17" s="848" t="s">
        <v>299</v>
      </c>
      <c r="F17" s="848"/>
      <c r="G17" s="848">
        <v>1</v>
      </c>
      <c r="H17" s="848"/>
      <c r="I17" s="848"/>
      <c r="J17" s="848"/>
      <c r="K17" s="848"/>
      <c r="L17" s="848"/>
      <c r="M17" s="848"/>
      <c r="N17" s="849"/>
    </row>
    <row r="18" spans="1:14" ht="43">
      <c r="A18" s="840"/>
      <c r="B18" s="848" t="s">
        <v>3269</v>
      </c>
      <c r="C18" s="848" t="s">
        <v>2570</v>
      </c>
      <c r="D18" s="848">
        <v>2</v>
      </c>
      <c r="E18" s="848" t="s">
        <v>299</v>
      </c>
      <c r="F18" s="848"/>
      <c r="G18" s="848">
        <v>2</v>
      </c>
      <c r="H18" s="848"/>
      <c r="I18" s="848"/>
      <c r="J18" s="848"/>
      <c r="K18" s="848"/>
      <c r="L18" s="848"/>
      <c r="M18" s="848"/>
      <c r="N18" s="849"/>
    </row>
    <row r="19" spans="1:14" ht="43">
      <c r="A19" s="1193"/>
      <c r="B19" s="848" t="s">
        <v>3270</v>
      </c>
      <c r="C19" s="848" t="s">
        <v>3271</v>
      </c>
      <c r="D19" s="848">
        <v>2</v>
      </c>
      <c r="E19" s="848" t="s">
        <v>299</v>
      </c>
      <c r="F19" s="848"/>
      <c r="G19" s="848"/>
      <c r="H19" s="848">
        <v>2</v>
      </c>
      <c r="I19" s="848"/>
      <c r="J19" s="848"/>
      <c r="K19" s="848"/>
      <c r="L19" s="848"/>
      <c r="M19" s="848"/>
      <c r="N19" s="849"/>
    </row>
    <row r="20" spans="1:14" ht="43">
      <c r="A20" s="1193"/>
      <c r="B20" s="848" t="s">
        <v>3272</v>
      </c>
      <c r="C20" s="848" t="s">
        <v>3273</v>
      </c>
      <c r="D20" s="848">
        <v>2</v>
      </c>
      <c r="E20" s="848" t="s">
        <v>299</v>
      </c>
      <c r="F20" s="848"/>
      <c r="G20" s="848"/>
      <c r="H20" s="848">
        <v>2</v>
      </c>
      <c r="I20" s="848"/>
      <c r="J20" s="848"/>
      <c r="K20" s="848"/>
      <c r="L20" s="848"/>
      <c r="M20" s="848"/>
      <c r="N20" s="849"/>
    </row>
    <row r="21" spans="1:14" ht="43">
      <c r="A21" s="1193"/>
      <c r="B21" s="848" t="s">
        <v>3274</v>
      </c>
      <c r="C21" s="848" t="s">
        <v>3275</v>
      </c>
      <c r="D21" s="848">
        <v>2</v>
      </c>
      <c r="E21" s="848" t="s">
        <v>299</v>
      </c>
      <c r="F21" s="848"/>
      <c r="G21" s="848"/>
      <c r="H21" s="848"/>
      <c r="I21" s="848">
        <v>2</v>
      </c>
      <c r="J21" s="848"/>
      <c r="K21" s="848"/>
      <c r="L21" s="848"/>
      <c r="M21" s="848"/>
      <c r="N21" s="849"/>
    </row>
    <row r="22" spans="1:14" ht="43">
      <c r="A22" s="1193"/>
      <c r="B22" s="848" t="s">
        <v>3276</v>
      </c>
      <c r="C22" s="848" t="s">
        <v>3277</v>
      </c>
      <c r="D22" s="848">
        <v>1</v>
      </c>
      <c r="E22" s="848" t="s">
        <v>299</v>
      </c>
      <c r="F22" s="848"/>
      <c r="G22" s="848"/>
      <c r="H22" s="848"/>
      <c r="I22" s="848">
        <v>1</v>
      </c>
      <c r="J22" s="848"/>
      <c r="K22" s="848"/>
      <c r="L22" s="848"/>
      <c r="M22" s="848"/>
      <c r="N22" s="850"/>
    </row>
    <row r="23" spans="1:14" ht="43">
      <c r="A23" s="1193"/>
      <c r="B23" s="848" t="s">
        <v>3278</v>
      </c>
      <c r="C23" s="848" t="s">
        <v>3279</v>
      </c>
      <c r="D23" s="848">
        <v>4</v>
      </c>
      <c r="E23" s="848" t="s">
        <v>299</v>
      </c>
      <c r="F23" s="848"/>
      <c r="G23" s="848"/>
      <c r="H23" s="848"/>
      <c r="I23" s="848"/>
      <c r="J23" s="848">
        <v>2</v>
      </c>
      <c r="K23" s="848">
        <v>2</v>
      </c>
      <c r="L23" s="848"/>
      <c r="M23" s="848"/>
      <c r="N23" s="849"/>
    </row>
    <row r="24" spans="1:14" ht="21" customHeight="1">
      <c r="A24" s="1210" t="s">
        <v>630</v>
      </c>
      <c r="B24" s="1211"/>
      <c r="C24" s="1194"/>
      <c r="D24" s="848">
        <v>30</v>
      </c>
      <c r="E24" s="848">
        <v>0</v>
      </c>
      <c r="F24" s="848">
        <v>9</v>
      </c>
      <c r="G24" s="848">
        <v>10</v>
      </c>
      <c r="H24" s="848">
        <v>4</v>
      </c>
      <c r="I24" s="848">
        <v>3</v>
      </c>
      <c r="J24" s="848">
        <v>2</v>
      </c>
      <c r="K24" s="848">
        <v>2</v>
      </c>
      <c r="L24" s="848">
        <v>0</v>
      </c>
      <c r="M24" s="848">
        <v>0</v>
      </c>
      <c r="N24" s="849"/>
    </row>
    <row r="25" spans="1:14" ht="42" customHeight="1">
      <c r="A25" s="1212" t="s">
        <v>3280</v>
      </c>
      <c r="B25" s="851" t="s">
        <v>3281</v>
      </c>
      <c r="C25" s="852" t="s">
        <v>2571</v>
      </c>
      <c r="D25" s="848">
        <v>2</v>
      </c>
      <c r="E25" s="848" t="s">
        <v>299</v>
      </c>
      <c r="F25" s="848">
        <v>2</v>
      </c>
      <c r="G25" s="848"/>
      <c r="H25" s="848"/>
      <c r="I25" s="848"/>
      <c r="J25" s="848"/>
      <c r="K25" s="848"/>
      <c r="L25" s="848"/>
      <c r="M25" s="848"/>
      <c r="N25" s="849"/>
    </row>
    <row r="26" spans="1:14" ht="43">
      <c r="A26" s="1213"/>
      <c r="B26" s="851" t="s">
        <v>3282</v>
      </c>
      <c r="C26" s="853" t="s">
        <v>2572</v>
      </c>
      <c r="D26" s="848">
        <v>2</v>
      </c>
      <c r="E26" s="848" t="s">
        <v>299</v>
      </c>
      <c r="F26" s="848"/>
      <c r="G26" s="848">
        <v>2</v>
      </c>
      <c r="H26" s="848"/>
      <c r="I26" s="848"/>
      <c r="J26" s="848"/>
      <c r="K26" s="848"/>
      <c r="L26" s="848"/>
      <c r="M26" s="848"/>
      <c r="N26" s="849"/>
    </row>
    <row r="27" spans="1:14" ht="43">
      <c r="A27" s="1213"/>
      <c r="B27" s="851" t="s">
        <v>3283</v>
      </c>
      <c r="C27" s="853" t="s">
        <v>3284</v>
      </c>
      <c r="D27" s="848">
        <v>2</v>
      </c>
      <c r="E27" s="848" t="s">
        <v>299</v>
      </c>
      <c r="F27" s="848"/>
      <c r="G27" s="848"/>
      <c r="H27" s="851">
        <v>2</v>
      </c>
      <c r="I27" s="838"/>
      <c r="J27" s="848"/>
      <c r="K27" s="848"/>
      <c r="L27" s="848"/>
      <c r="M27" s="848"/>
      <c r="N27" s="849"/>
    </row>
    <row r="28" spans="1:14" ht="43">
      <c r="A28" s="1213"/>
      <c r="B28" s="851" t="s">
        <v>3285</v>
      </c>
      <c r="C28" s="853" t="s">
        <v>3286</v>
      </c>
      <c r="D28" s="848">
        <v>2</v>
      </c>
      <c r="E28" s="848" t="s">
        <v>299</v>
      </c>
      <c r="F28" s="848"/>
      <c r="G28" s="848"/>
      <c r="H28" s="854"/>
      <c r="I28" s="838">
        <v>2</v>
      </c>
      <c r="J28" s="848"/>
      <c r="K28" s="848"/>
      <c r="L28" s="848"/>
      <c r="M28" s="848"/>
      <c r="N28" s="849"/>
    </row>
    <row r="29" spans="1:14" ht="43">
      <c r="A29" s="1213"/>
      <c r="B29" s="851" t="s">
        <v>3287</v>
      </c>
      <c r="C29" s="848" t="s">
        <v>3288</v>
      </c>
      <c r="D29" s="848">
        <v>2</v>
      </c>
      <c r="E29" s="848" t="s">
        <v>299</v>
      </c>
      <c r="F29" s="848"/>
      <c r="G29" s="848"/>
      <c r="H29" s="848"/>
      <c r="I29" s="848">
        <v>2</v>
      </c>
      <c r="J29" s="848"/>
      <c r="K29" s="848"/>
      <c r="L29" s="848"/>
      <c r="M29" s="848"/>
      <c r="N29" s="849"/>
    </row>
    <row r="30" spans="1:14" ht="43">
      <c r="A30" s="1213"/>
      <c r="B30" s="851" t="s">
        <v>3289</v>
      </c>
      <c r="C30" s="853" t="s">
        <v>2573</v>
      </c>
      <c r="D30" s="848">
        <v>2</v>
      </c>
      <c r="E30" s="848" t="s">
        <v>299</v>
      </c>
      <c r="F30" s="848"/>
      <c r="G30" s="848"/>
      <c r="H30" s="848"/>
      <c r="I30" s="848"/>
      <c r="J30" s="848">
        <v>2</v>
      </c>
      <c r="K30" s="848"/>
      <c r="L30" s="848"/>
      <c r="M30" s="848"/>
      <c r="N30" s="849"/>
    </row>
    <row r="31" spans="1:14" ht="64.5">
      <c r="A31" s="1213"/>
      <c r="B31" s="851" t="s">
        <v>3290</v>
      </c>
      <c r="C31" s="853" t="s">
        <v>3291</v>
      </c>
      <c r="D31" s="848">
        <v>2</v>
      </c>
      <c r="E31" s="848" t="s">
        <v>299</v>
      </c>
      <c r="F31" s="848"/>
      <c r="G31" s="848"/>
      <c r="H31" s="848"/>
      <c r="I31" s="848"/>
      <c r="J31" s="848">
        <v>2</v>
      </c>
      <c r="K31" s="848"/>
      <c r="L31" s="848"/>
      <c r="M31" s="848"/>
      <c r="N31" s="849"/>
    </row>
    <row r="32" spans="1:14" ht="43">
      <c r="A32" s="1213"/>
      <c r="B32" s="851" t="s">
        <v>3292</v>
      </c>
      <c r="C32" s="853" t="s">
        <v>2574</v>
      </c>
      <c r="D32" s="848">
        <v>2</v>
      </c>
      <c r="E32" s="848" t="s">
        <v>299</v>
      </c>
      <c r="F32" s="848"/>
      <c r="G32" s="848"/>
      <c r="H32" s="848"/>
      <c r="I32" s="848"/>
      <c r="J32" s="848"/>
      <c r="K32" s="848">
        <v>2</v>
      </c>
      <c r="L32" s="848"/>
      <c r="M32" s="848"/>
      <c r="N32" s="849"/>
    </row>
    <row r="33" spans="1:14" ht="43">
      <c r="A33" s="1213"/>
      <c r="B33" s="851" t="s">
        <v>3293</v>
      </c>
      <c r="C33" s="853" t="s">
        <v>2575</v>
      </c>
      <c r="D33" s="848">
        <v>2</v>
      </c>
      <c r="E33" s="848" t="s">
        <v>299</v>
      </c>
      <c r="F33" s="848"/>
      <c r="G33" s="848"/>
      <c r="H33" s="848"/>
      <c r="I33" s="848"/>
      <c r="J33" s="848"/>
      <c r="K33" s="848">
        <v>2</v>
      </c>
      <c r="L33" s="848"/>
      <c r="M33" s="848"/>
      <c r="N33" s="849"/>
    </row>
    <row r="34" spans="1:14" ht="43">
      <c r="A34" s="1213"/>
      <c r="B34" s="851" t="s">
        <v>3294</v>
      </c>
      <c r="C34" s="853" t="s">
        <v>3295</v>
      </c>
      <c r="D34" s="851">
        <v>2</v>
      </c>
      <c r="E34" s="851" t="s">
        <v>299</v>
      </c>
      <c r="F34" s="851"/>
      <c r="G34" s="851"/>
      <c r="H34" s="851"/>
      <c r="I34" s="838"/>
      <c r="J34" s="848"/>
      <c r="K34" s="848"/>
      <c r="L34" s="848">
        <v>2</v>
      </c>
      <c r="M34" s="848"/>
      <c r="N34" s="849"/>
    </row>
    <row r="35" spans="1:14" ht="43">
      <c r="A35" s="1213"/>
      <c r="B35" s="851" t="s">
        <v>3296</v>
      </c>
      <c r="C35" s="855" t="s">
        <v>3297</v>
      </c>
      <c r="D35" s="855">
        <v>2</v>
      </c>
      <c r="E35" s="855" t="s">
        <v>299</v>
      </c>
      <c r="F35" s="855"/>
      <c r="G35" s="855"/>
      <c r="H35" s="855"/>
      <c r="I35" s="848"/>
      <c r="J35" s="848"/>
      <c r="K35" s="848"/>
      <c r="L35" s="848">
        <v>2</v>
      </c>
      <c r="M35" s="848"/>
      <c r="N35" s="849"/>
    </row>
    <row r="36" spans="1:14" ht="43">
      <c r="A36" s="1213"/>
      <c r="B36" s="851" t="s">
        <v>3298</v>
      </c>
      <c r="C36" s="851" t="s">
        <v>3299</v>
      </c>
      <c r="D36" s="851">
        <v>2</v>
      </c>
      <c r="E36" s="851" t="s">
        <v>299</v>
      </c>
      <c r="F36" s="851"/>
      <c r="G36" s="851"/>
      <c r="H36" s="851"/>
      <c r="I36" s="838"/>
      <c r="J36" s="848"/>
      <c r="K36" s="848"/>
      <c r="L36" s="848"/>
      <c r="M36" s="848">
        <v>2</v>
      </c>
      <c r="N36" s="849"/>
    </row>
    <row r="37" spans="1:14" ht="43">
      <c r="A37" s="1213"/>
      <c r="B37" s="851" t="s">
        <v>3300</v>
      </c>
      <c r="C37" s="856" t="s">
        <v>3301</v>
      </c>
      <c r="D37" s="848">
        <v>2</v>
      </c>
      <c r="E37" s="848" t="s">
        <v>299</v>
      </c>
      <c r="F37" s="848"/>
      <c r="G37" s="848"/>
      <c r="H37" s="854"/>
      <c r="I37" s="838"/>
      <c r="J37" s="848"/>
      <c r="K37" s="848"/>
      <c r="L37" s="848"/>
      <c r="M37" s="848">
        <v>2</v>
      </c>
      <c r="N37" s="849"/>
    </row>
    <row r="38" spans="1:14" ht="21" customHeight="1">
      <c r="A38" s="1214" t="s">
        <v>3302</v>
      </c>
      <c r="B38" s="1215"/>
      <c r="C38" s="1191"/>
      <c r="D38" s="857">
        <v>26</v>
      </c>
      <c r="E38" s="857">
        <v>0</v>
      </c>
      <c r="F38" s="857">
        <v>2</v>
      </c>
      <c r="G38" s="857">
        <v>2</v>
      </c>
      <c r="H38" s="857">
        <v>2</v>
      </c>
      <c r="I38" s="857">
        <v>4</v>
      </c>
      <c r="J38" s="857">
        <v>4</v>
      </c>
      <c r="K38" s="857">
        <v>4</v>
      </c>
      <c r="L38" s="857">
        <v>4</v>
      </c>
      <c r="M38" s="857">
        <v>4</v>
      </c>
      <c r="N38" s="849"/>
    </row>
    <row r="39" spans="1:14" ht="43">
      <c r="A39" s="1193"/>
      <c r="B39" s="848" t="s">
        <v>3303</v>
      </c>
      <c r="C39" s="848" t="s">
        <v>3304</v>
      </c>
      <c r="D39" s="848">
        <v>6</v>
      </c>
      <c r="E39" s="848" t="s">
        <v>299</v>
      </c>
      <c r="F39" s="848"/>
      <c r="G39" s="848"/>
      <c r="H39" s="848">
        <v>6</v>
      </c>
      <c r="I39" s="848"/>
      <c r="J39" s="848"/>
      <c r="K39" s="848"/>
      <c r="L39" s="848"/>
      <c r="M39" s="848"/>
      <c r="N39" s="849"/>
    </row>
    <row r="40" spans="1:14" ht="43">
      <c r="A40" s="1193"/>
      <c r="B40" s="848" t="s">
        <v>3305</v>
      </c>
      <c r="C40" s="848" t="s">
        <v>3306</v>
      </c>
      <c r="D40" s="848">
        <v>6</v>
      </c>
      <c r="E40" s="848" t="s">
        <v>299</v>
      </c>
      <c r="F40" s="848"/>
      <c r="G40" s="848"/>
      <c r="H40" s="848"/>
      <c r="I40" s="848">
        <v>6</v>
      </c>
      <c r="J40" s="848"/>
      <c r="K40" s="848"/>
      <c r="L40" s="848"/>
      <c r="M40" s="848"/>
      <c r="N40" s="849"/>
    </row>
    <row r="41" spans="1:14" ht="43">
      <c r="A41" s="1193"/>
      <c r="B41" s="848" t="s">
        <v>3307</v>
      </c>
      <c r="C41" s="848" t="s">
        <v>3308</v>
      </c>
      <c r="D41" s="848">
        <v>6</v>
      </c>
      <c r="E41" s="848" t="s">
        <v>299</v>
      </c>
      <c r="F41" s="848"/>
      <c r="G41" s="848"/>
      <c r="H41" s="848"/>
      <c r="I41" s="848"/>
      <c r="J41" s="848">
        <v>6</v>
      </c>
      <c r="K41" s="848"/>
      <c r="L41" s="848"/>
      <c r="M41" s="848"/>
      <c r="N41" s="849"/>
    </row>
    <row r="42" spans="1:14" ht="43">
      <c r="A42" s="1193"/>
      <c r="B42" s="848" t="s">
        <v>3309</v>
      </c>
      <c r="C42" s="848" t="s">
        <v>3310</v>
      </c>
      <c r="D42" s="848">
        <v>6</v>
      </c>
      <c r="E42" s="848" t="s">
        <v>299</v>
      </c>
      <c r="F42" s="848"/>
      <c r="G42" s="848"/>
      <c r="H42" s="848"/>
      <c r="I42" s="848"/>
      <c r="J42" s="848"/>
      <c r="K42" s="848">
        <v>6</v>
      </c>
      <c r="L42" s="848"/>
      <c r="M42" s="848"/>
      <c r="N42" s="849"/>
    </row>
    <row r="43" spans="1:14" ht="21" customHeight="1">
      <c r="A43" s="1188" t="s">
        <v>3311</v>
      </c>
      <c r="B43" s="1189"/>
      <c r="C43" s="1194"/>
      <c r="D43" s="848">
        <v>24</v>
      </c>
      <c r="E43" s="848"/>
      <c r="F43" s="848">
        <v>0</v>
      </c>
      <c r="G43" s="848">
        <v>0</v>
      </c>
      <c r="H43" s="848">
        <v>6</v>
      </c>
      <c r="I43" s="848">
        <v>6</v>
      </c>
      <c r="J43" s="848">
        <v>6</v>
      </c>
      <c r="K43" s="848">
        <v>6</v>
      </c>
      <c r="L43" s="848">
        <v>0</v>
      </c>
      <c r="M43" s="848">
        <v>0</v>
      </c>
      <c r="N43" s="849"/>
    </row>
    <row r="44" spans="1:14" ht="43">
      <c r="A44" s="1184"/>
      <c r="B44" s="848" t="s">
        <v>3303</v>
      </c>
      <c r="C44" s="848" t="s">
        <v>3304</v>
      </c>
      <c r="D44" s="848">
        <v>6</v>
      </c>
      <c r="E44" s="848" t="s">
        <v>299</v>
      </c>
      <c r="F44" s="848"/>
      <c r="G44" s="848"/>
      <c r="H44" s="848">
        <v>6</v>
      </c>
      <c r="I44" s="848"/>
      <c r="J44" s="848"/>
      <c r="K44" s="848"/>
      <c r="L44" s="848"/>
      <c r="M44" s="848"/>
      <c r="N44" s="849"/>
    </row>
    <row r="45" spans="1:14" ht="43">
      <c r="A45" s="1184"/>
      <c r="B45" s="848" t="s">
        <v>3305</v>
      </c>
      <c r="C45" s="848" t="s">
        <v>3306</v>
      </c>
      <c r="D45" s="848">
        <v>6</v>
      </c>
      <c r="E45" s="848" t="s">
        <v>299</v>
      </c>
      <c r="F45" s="848"/>
      <c r="G45" s="848"/>
      <c r="H45" s="848"/>
      <c r="I45" s="848">
        <v>6</v>
      </c>
      <c r="J45" s="848"/>
      <c r="K45" s="848"/>
      <c r="L45" s="848"/>
      <c r="M45" s="848"/>
      <c r="N45" s="849"/>
    </row>
    <row r="46" spans="1:14" ht="43">
      <c r="A46" s="1184"/>
      <c r="B46" s="848" t="s">
        <v>3312</v>
      </c>
      <c r="C46" s="848" t="s">
        <v>3313</v>
      </c>
      <c r="D46" s="848">
        <v>2</v>
      </c>
      <c r="E46" s="848" t="s">
        <v>299</v>
      </c>
      <c r="F46" s="848"/>
      <c r="G46" s="848"/>
      <c r="H46" s="848"/>
      <c r="I46" s="848"/>
      <c r="J46" s="848">
        <v>2</v>
      </c>
      <c r="K46" s="848"/>
      <c r="L46" s="848"/>
      <c r="M46" s="848"/>
      <c r="N46" s="849"/>
    </row>
    <row r="47" spans="1:14" ht="43">
      <c r="A47" s="1184"/>
      <c r="B47" s="848" t="s">
        <v>3314</v>
      </c>
      <c r="C47" s="848" t="s">
        <v>3315</v>
      </c>
      <c r="D47" s="848">
        <v>2</v>
      </c>
      <c r="E47" s="848" t="s">
        <v>299</v>
      </c>
      <c r="F47" s="848"/>
      <c r="G47" s="848"/>
      <c r="H47" s="848"/>
      <c r="I47" s="848"/>
      <c r="J47" s="848">
        <v>2</v>
      </c>
      <c r="K47" s="848"/>
      <c r="L47" s="848"/>
      <c r="M47" s="848"/>
      <c r="N47" s="849"/>
    </row>
    <row r="48" spans="1:14" ht="43">
      <c r="A48" s="1184"/>
      <c r="B48" s="848" t="s">
        <v>3316</v>
      </c>
      <c r="C48" s="848" t="s">
        <v>3317</v>
      </c>
      <c r="D48" s="848">
        <v>1</v>
      </c>
      <c r="E48" s="848" t="s">
        <v>299</v>
      </c>
      <c r="F48" s="848"/>
      <c r="G48" s="848"/>
      <c r="H48" s="848"/>
      <c r="I48" s="848"/>
      <c r="J48" s="848">
        <v>1</v>
      </c>
      <c r="K48" s="848"/>
      <c r="L48" s="848"/>
      <c r="M48" s="848"/>
      <c r="N48" s="849"/>
    </row>
    <row r="49" spans="1:14" ht="43">
      <c r="A49" s="1184"/>
      <c r="B49" s="848" t="s">
        <v>3318</v>
      </c>
      <c r="C49" s="848" t="s">
        <v>3319</v>
      </c>
      <c r="D49" s="848">
        <v>1</v>
      </c>
      <c r="E49" s="848" t="s">
        <v>299</v>
      </c>
      <c r="F49" s="848"/>
      <c r="G49" s="848"/>
      <c r="H49" s="848"/>
      <c r="I49" s="848"/>
      <c r="J49" s="848"/>
      <c r="K49" s="848">
        <v>1</v>
      </c>
      <c r="L49" s="848"/>
      <c r="M49" s="848"/>
      <c r="N49" s="849"/>
    </row>
    <row r="50" spans="1:14" ht="43">
      <c r="A50" s="1184"/>
      <c r="B50" s="848" t="s">
        <v>3320</v>
      </c>
      <c r="C50" s="848" t="s">
        <v>3321</v>
      </c>
      <c r="D50" s="848">
        <v>2</v>
      </c>
      <c r="E50" s="848" t="s">
        <v>299</v>
      </c>
      <c r="F50" s="848"/>
      <c r="G50" s="848"/>
      <c r="H50" s="848"/>
      <c r="I50" s="848"/>
      <c r="J50" s="848"/>
      <c r="K50" s="848">
        <v>2</v>
      </c>
      <c r="L50" s="848"/>
      <c r="M50" s="848"/>
      <c r="N50" s="849"/>
    </row>
    <row r="51" spans="1:14" ht="43">
      <c r="A51" s="1184"/>
      <c r="B51" s="848" t="s">
        <v>3322</v>
      </c>
      <c r="C51" s="848" t="s">
        <v>3323</v>
      </c>
      <c r="D51" s="848">
        <v>3</v>
      </c>
      <c r="E51" s="848" t="s">
        <v>299</v>
      </c>
      <c r="F51" s="848"/>
      <c r="G51" s="848"/>
      <c r="H51" s="848"/>
      <c r="I51" s="848"/>
      <c r="J51" s="848"/>
      <c r="K51" s="848">
        <v>3</v>
      </c>
      <c r="L51" s="848"/>
      <c r="M51" s="848"/>
      <c r="N51" s="849"/>
    </row>
    <row r="52" spans="1:14" ht="43">
      <c r="A52" s="1184"/>
      <c r="B52" s="848" t="s">
        <v>3324</v>
      </c>
      <c r="C52" s="848" t="s">
        <v>3325</v>
      </c>
      <c r="D52" s="848">
        <v>1</v>
      </c>
      <c r="E52" s="848" t="s">
        <v>299</v>
      </c>
      <c r="F52" s="848"/>
      <c r="G52" s="848"/>
      <c r="H52" s="848"/>
      <c r="I52" s="848"/>
      <c r="J52" s="848"/>
      <c r="K52" s="848"/>
      <c r="L52" s="848">
        <v>1</v>
      </c>
      <c r="M52" s="848"/>
      <c r="N52" s="849"/>
    </row>
    <row r="53" spans="1:14" ht="43">
      <c r="A53" s="1184"/>
      <c r="B53" s="848" t="s">
        <v>3326</v>
      </c>
      <c r="C53" s="848" t="s">
        <v>3327</v>
      </c>
      <c r="D53" s="848">
        <v>1</v>
      </c>
      <c r="E53" s="848" t="s">
        <v>299</v>
      </c>
      <c r="F53" s="848"/>
      <c r="G53" s="848"/>
      <c r="H53" s="848"/>
      <c r="I53" s="848"/>
      <c r="J53" s="848"/>
      <c r="K53" s="848"/>
      <c r="L53" s="848"/>
      <c r="M53" s="848">
        <v>1</v>
      </c>
      <c r="N53" s="849"/>
    </row>
    <row r="54" spans="1:14" ht="21" customHeight="1">
      <c r="A54" s="1188" t="s">
        <v>3328</v>
      </c>
      <c r="B54" s="1189"/>
      <c r="C54" s="1190"/>
      <c r="D54" s="848">
        <v>25</v>
      </c>
      <c r="E54" s="848"/>
      <c r="F54" s="848">
        <v>0</v>
      </c>
      <c r="G54" s="848">
        <v>0</v>
      </c>
      <c r="H54" s="848">
        <v>6</v>
      </c>
      <c r="I54" s="848">
        <v>6</v>
      </c>
      <c r="J54" s="848">
        <v>5</v>
      </c>
      <c r="K54" s="848">
        <v>6</v>
      </c>
      <c r="L54" s="848">
        <v>1</v>
      </c>
      <c r="M54" s="848">
        <v>1</v>
      </c>
      <c r="N54" s="849"/>
    </row>
    <row r="55" spans="1:14" ht="42" customHeight="1">
      <c r="A55" s="1184" t="s">
        <v>3329</v>
      </c>
      <c r="B55" s="858" t="s">
        <v>3330</v>
      </c>
      <c r="C55" s="859" t="s">
        <v>3331</v>
      </c>
      <c r="D55" s="838">
        <v>2</v>
      </c>
      <c r="E55" s="848" t="s">
        <v>299</v>
      </c>
      <c r="F55" s="848">
        <v>2</v>
      </c>
      <c r="G55" s="848"/>
      <c r="H55" s="848"/>
      <c r="I55" s="848"/>
      <c r="J55" s="848"/>
      <c r="K55" s="848"/>
      <c r="L55" s="848"/>
      <c r="M55" s="848"/>
      <c r="N55" s="850"/>
    </row>
    <row r="56" spans="1:14" ht="43">
      <c r="A56" s="1184"/>
      <c r="B56" s="858" t="s">
        <v>3332</v>
      </c>
      <c r="C56" s="859" t="s">
        <v>3333</v>
      </c>
      <c r="D56" s="838">
        <v>2</v>
      </c>
      <c r="E56" s="848" t="s">
        <v>299</v>
      </c>
      <c r="F56" s="848"/>
      <c r="G56" s="848">
        <v>2</v>
      </c>
      <c r="H56" s="848"/>
      <c r="I56" s="848"/>
      <c r="J56" s="848"/>
      <c r="K56" s="848"/>
      <c r="L56" s="848"/>
      <c r="M56" s="848"/>
      <c r="N56" s="850"/>
    </row>
    <row r="57" spans="1:14" ht="21.5">
      <c r="A57" s="1184"/>
      <c r="B57" s="858" t="s">
        <v>3334</v>
      </c>
      <c r="C57" s="859" t="s">
        <v>3335</v>
      </c>
      <c r="D57" s="838">
        <v>2</v>
      </c>
      <c r="E57" s="848" t="s">
        <v>299</v>
      </c>
      <c r="F57" s="848"/>
      <c r="G57" s="848"/>
      <c r="H57" s="848">
        <v>2</v>
      </c>
      <c r="I57" s="848"/>
      <c r="J57" s="848"/>
      <c r="K57" s="848"/>
      <c r="L57" s="848"/>
      <c r="M57" s="848"/>
      <c r="N57" s="850"/>
    </row>
    <row r="58" spans="1:14" ht="43">
      <c r="A58" s="1184"/>
      <c r="B58" s="858" t="s">
        <v>3336</v>
      </c>
      <c r="C58" s="859" t="s">
        <v>3337</v>
      </c>
      <c r="D58" s="838">
        <v>2</v>
      </c>
      <c r="E58" s="848" t="s">
        <v>299</v>
      </c>
      <c r="F58" s="848"/>
      <c r="G58" s="848"/>
      <c r="H58" s="848"/>
      <c r="I58" s="848">
        <v>2</v>
      </c>
      <c r="J58" s="848"/>
      <c r="K58" s="848"/>
      <c r="L58" s="848"/>
      <c r="M58" s="848"/>
      <c r="N58" s="849"/>
    </row>
    <row r="59" spans="1:14" ht="21.5">
      <c r="A59" s="1184"/>
      <c r="B59" s="858" t="s">
        <v>3338</v>
      </c>
      <c r="C59" s="859" t="s">
        <v>3339</v>
      </c>
      <c r="D59" s="838">
        <v>2</v>
      </c>
      <c r="E59" s="848" t="s">
        <v>299</v>
      </c>
      <c r="F59" s="848"/>
      <c r="G59" s="848"/>
      <c r="H59" s="848"/>
      <c r="I59" s="848">
        <v>2</v>
      </c>
      <c r="J59" s="848"/>
      <c r="K59" s="848"/>
      <c r="L59" s="848"/>
      <c r="M59" s="848"/>
      <c r="N59" s="850"/>
    </row>
    <row r="60" spans="1:14" ht="43">
      <c r="A60" s="1184"/>
      <c r="B60" s="858" t="s">
        <v>3340</v>
      </c>
      <c r="C60" s="859" t="s">
        <v>3341</v>
      </c>
      <c r="D60" s="838">
        <v>2</v>
      </c>
      <c r="E60" s="848" t="s">
        <v>299</v>
      </c>
      <c r="F60" s="848"/>
      <c r="G60" s="848"/>
      <c r="H60" s="848"/>
      <c r="I60" s="848"/>
      <c r="J60" s="848">
        <v>2</v>
      </c>
      <c r="K60" s="848"/>
      <c r="L60" s="848"/>
      <c r="M60" s="848"/>
      <c r="N60" s="849"/>
    </row>
    <row r="61" spans="1:14" ht="43">
      <c r="A61" s="1184"/>
      <c r="B61" s="858" t="s">
        <v>3342</v>
      </c>
      <c r="C61" s="859" t="s">
        <v>3343</v>
      </c>
      <c r="D61" s="838">
        <v>2</v>
      </c>
      <c r="E61" s="848" t="s">
        <v>299</v>
      </c>
      <c r="F61" s="848"/>
      <c r="G61" s="848"/>
      <c r="H61" s="848"/>
      <c r="I61" s="848"/>
      <c r="J61" s="848">
        <v>2</v>
      </c>
      <c r="K61" s="848"/>
      <c r="L61" s="848"/>
      <c r="M61" s="848"/>
      <c r="N61" s="849"/>
    </row>
    <row r="62" spans="1:14" ht="43">
      <c r="A62" s="1184"/>
      <c r="B62" s="858" t="s">
        <v>3344</v>
      </c>
      <c r="C62" s="859" t="s">
        <v>3345</v>
      </c>
      <c r="D62" s="838">
        <v>2</v>
      </c>
      <c r="E62" s="848" t="s">
        <v>299</v>
      </c>
      <c r="F62" s="848"/>
      <c r="G62" s="848"/>
      <c r="H62" s="848"/>
      <c r="I62" s="848"/>
      <c r="J62" s="848"/>
      <c r="K62" s="848">
        <v>2</v>
      </c>
      <c r="L62" s="848"/>
      <c r="M62" s="848"/>
      <c r="N62" s="849"/>
    </row>
    <row r="63" spans="1:14" ht="43">
      <c r="A63" s="1184"/>
      <c r="B63" s="858" t="s">
        <v>3346</v>
      </c>
      <c r="C63" s="851" t="s">
        <v>3347</v>
      </c>
      <c r="D63" s="838">
        <v>2</v>
      </c>
      <c r="E63" s="848" t="s">
        <v>299</v>
      </c>
      <c r="F63" s="848"/>
      <c r="G63" s="848"/>
      <c r="H63" s="848"/>
      <c r="I63" s="848"/>
      <c r="J63" s="848"/>
      <c r="K63" s="848">
        <v>2</v>
      </c>
      <c r="L63" s="848"/>
      <c r="M63" s="848"/>
      <c r="N63" s="849"/>
    </row>
    <row r="64" spans="1:14" ht="43">
      <c r="A64" s="1184"/>
      <c r="B64" s="858" t="s">
        <v>3348</v>
      </c>
      <c r="C64" s="859" t="s">
        <v>3349</v>
      </c>
      <c r="D64" s="838">
        <v>2</v>
      </c>
      <c r="E64" s="848" t="s">
        <v>299</v>
      </c>
      <c r="F64" s="848"/>
      <c r="G64" s="848"/>
      <c r="H64" s="848"/>
      <c r="I64" s="848"/>
      <c r="J64" s="848"/>
      <c r="K64" s="848"/>
      <c r="L64" s="848">
        <v>2</v>
      </c>
      <c r="M64" s="848"/>
      <c r="N64" s="849"/>
    </row>
    <row r="65" spans="1:14" ht="21.5">
      <c r="A65" s="1184"/>
      <c r="B65" s="858" t="s">
        <v>3350</v>
      </c>
      <c r="C65" s="859" t="s">
        <v>3351</v>
      </c>
      <c r="D65" s="838">
        <v>2</v>
      </c>
      <c r="E65" s="848" t="s">
        <v>299</v>
      </c>
      <c r="F65" s="848"/>
      <c r="G65" s="848"/>
      <c r="H65" s="848"/>
      <c r="I65" s="848"/>
      <c r="J65" s="848"/>
      <c r="K65" s="848"/>
      <c r="L65" s="848">
        <v>2</v>
      </c>
      <c r="M65" s="848"/>
      <c r="N65" s="849"/>
    </row>
    <row r="66" spans="1:14" ht="43">
      <c r="A66" s="1184"/>
      <c r="B66" s="858" t="s">
        <v>3352</v>
      </c>
      <c r="C66" s="859" t="s">
        <v>3353</v>
      </c>
      <c r="D66" s="838">
        <v>2</v>
      </c>
      <c r="E66" s="848" t="s">
        <v>299</v>
      </c>
      <c r="F66" s="848"/>
      <c r="G66" s="848"/>
      <c r="H66" s="848"/>
      <c r="I66" s="848"/>
      <c r="J66" s="848"/>
      <c r="K66" s="848"/>
      <c r="L66" s="848">
        <v>2</v>
      </c>
      <c r="M66" s="848"/>
      <c r="N66" s="849"/>
    </row>
    <row r="67" spans="1:14" ht="43">
      <c r="A67" s="1184"/>
      <c r="B67" s="858" t="s">
        <v>3354</v>
      </c>
      <c r="C67" s="859" t="s">
        <v>3355</v>
      </c>
      <c r="D67" s="838">
        <v>2</v>
      </c>
      <c r="E67" s="848" t="s">
        <v>299</v>
      </c>
      <c r="F67" s="848"/>
      <c r="G67" s="848"/>
      <c r="H67" s="848"/>
      <c r="I67" s="848"/>
      <c r="J67" s="848"/>
      <c r="K67" s="848"/>
      <c r="L67" s="848"/>
      <c r="M67" s="848">
        <v>2</v>
      </c>
      <c r="N67" s="849"/>
    </row>
    <row r="68" spans="1:14" ht="43">
      <c r="A68" s="1184"/>
      <c r="B68" s="858" t="s">
        <v>3356</v>
      </c>
      <c r="C68" s="859" t="s">
        <v>3357</v>
      </c>
      <c r="D68" s="838">
        <v>2</v>
      </c>
      <c r="E68" s="848" t="s">
        <v>299</v>
      </c>
      <c r="F68" s="848"/>
      <c r="G68" s="848"/>
      <c r="H68" s="848"/>
      <c r="I68" s="848"/>
      <c r="J68" s="848"/>
      <c r="K68" s="848"/>
      <c r="L68" s="848"/>
      <c r="M68" s="848">
        <v>2</v>
      </c>
      <c r="N68" s="850"/>
    </row>
    <row r="69" spans="1:14" ht="21" customHeight="1">
      <c r="A69" s="1188" t="s">
        <v>3358</v>
      </c>
      <c r="B69" s="1189"/>
      <c r="C69" s="1191"/>
      <c r="D69" s="848">
        <v>28</v>
      </c>
      <c r="E69" s="848"/>
      <c r="F69" s="848">
        <v>2</v>
      </c>
      <c r="G69" s="848">
        <v>2</v>
      </c>
      <c r="H69" s="848">
        <v>2</v>
      </c>
      <c r="I69" s="848">
        <v>4</v>
      </c>
      <c r="J69" s="848">
        <v>4</v>
      </c>
      <c r="K69" s="848">
        <v>4</v>
      </c>
      <c r="L69" s="848">
        <v>6</v>
      </c>
      <c r="M69" s="848">
        <v>4</v>
      </c>
      <c r="N69" s="849"/>
    </row>
    <row r="70" spans="1:14" ht="43">
      <c r="A70" s="1192"/>
      <c r="B70" s="848" t="s">
        <v>3359</v>
      </c>
      <c r="C70" s="848" t="s">
        <v>3360</v>
      </c>
      <c r="D70" s="848">
        <v>2</v>
      </c>
      <c r="E70" s="848" t="s">
        <v>299</v>
      </c>
      <c r="F70" s="848">
        <v>1</v>
      </c>
      <c r="G70" s="848">
        <v>1</v>
      </c>
      <c r="H70" s="848"/>
      <c r="I70" s="848"/>
      <c r="J70" s="848"/>
      <c r="K70" s="848"/>
      <c r="L70" s="848"/>
      <c r="M70" s="848"/>
      <c r="N70" s="849"/>
    </row>
    <row r="71" spans="1:14" ht="43">
      <c r="A71" s="1193"/>
      <c r="B71" s="848" t="s">
        <v>3361</v>
      </c>
      <c r="C71" s="848" t="s">
        <v>3362</v>
      </c>
      <c r="D71" s="848">
        <v>2</v>
      </c>
      <c r="E71" s="848" t="s">
        <v>299</v>
      </c>
      <c r="F71" s="848">
        <v>1</v>
      </c>
      <c r="G71" s="848">
        <v>1</v>
      </c>
      <c r="H71" s="848"/>
      <c r="I71" s="848"/>
      <c r="J71" s="848"/>
      <c r="K71" s="848"/>
      <c r="L71" s="848"/>
      <c r="M71" s="848"/>
      <c r="N71" s="849"/>
    </row>
    <row r="72" spans="1:14" ht="43">
      <c r="A72" s="1193" t="s">
        <v>3363</v>
      </c>
      <c r="B72" s="848" t="s">
        <v>3364</v>
      </c>
      <c r="C72" s="848" t="s">
        <v>3365</v>
      </c>
      <c r="D72" s="848">
        <v>1</v>
      </c>
      <c r="E72" s="848" t="s">
        <v>299</v>
      </c>
      <c r="F72" s="848"/>
      <c r="G72" s="848"/>
      <c r="H72" s="848">
        <v>1</v>
      </c>
      <c r="I72" s="848"/>
      <c r="J72" s="848"/>
      <c r="K72" s="848"/>
      <c r="L72" s="848"/>
      <c r="M72" s="848"/>
      <c r="N72" s="849"/>
    </row>
    <row r="73" spans="1:14" ht="43">
      <c r="A73" s="1193"/>
      <c r="B73" s="848" t="s">
        <v>3366</v>
      </c>
      <c r="C73" s="848" t="s">
        <v>3367</v>
      </c>
      <c r="D73" s="848">
        <v>1</v>
      </c>
      <c r="E73" s="848" t="s">
        <v>299</v>
      </c>
      <c r="F73" s="848"/>
      <c r="G73" s="848"/>
      <c r="H73" s="848">
        <v>1</v>
      </c>
      <c r="I73" s="848"/>
      <c r="J73" s="848"/>
      <c r="K73" s="848"/>
      <c r="L73" s="848"/>
      <c r="M73" s="848"/>
      <c r="N73" s="849"/>
    </row>
    <row r="74" spans="1:14" ht="43">
      <c r="A74" s="1193"/>
      <c r="B74" s="848" t="s">
        <v>3368</v>
      </c>
      <c r="C74" s="848" t="s">
        <v>3369</v>
      </c>
      <c r="D74" s="848">
        <v>1</v>
      </c>
      <c r="E74" s="848" t="s">
        <v>299</v>
      </c>
      <c r="F74" s="848"/>
      <c r="G74" s="848"/>
      <c r="H74" s="848"/>
      <c r="I74" s="848">
        <v>1</v>
      </c>
      <c r="J74" s="848"/>
      <c r="K74" s="848"/>
      <c r="L74" s="848"/>
      <c r="M74" s="848"/>
      <c r="N74" s="849"/>
    </row>
    <row r="75" spans="1:14" ht="43">
      <c r="A75" s="1193"/>
      <c r="B75" s="848" t="s">
        <v>3370</v>
      </c>
      <c r="C75" s="848" t="s">
        <v>3371</v>
      </c>
      <c r="D75" s="848">
        <v>1</v>
      </c>
      <c r="E75" s="848" t="s">
        <v>299</v>
      </c>
      <c r="F75" s="848"/>
      <c r="G75" s="848"/>
      <c r="H75" s="848"/>
      <c r="I75" s="848">
        <v>1</v>
      </c>
      <c r="J75" s="848"/>
      <c r="K75" s="848"/>
      <c r="L75" s="848"/>
      <c r="M75" s="848"/>
      <c r="N75" s="849"/>
    </row>
    <row r="76" spans="1:14" ht="43">
      <c r="A76" s="1193"/>
      <c r="B76" s="848" t="s">
        <v>3372</v>
      </c>
      <c r="C76" s="848" t="s">
        <v>3373</v>
      </c>
      <c r="D76" s="848">
        <v>1</v>
      </c>
      <c r="E76" s="848" t="s">
        <v>299</v>
      </c>
      <c r="F76" s="848"/>
      <c r="G76" s="848"/>
      <c r="H76" s="848"/>
      <c r="I76" s="848"/>
      <c r="J76" s="848">
        <v>1</v>
      </c>
      <c r="K76" s="848"/>
      <c r="L76" s="848"/>
      <c r="M76" s="848"/>
      <c r="N76" s="849"/>
    </row>
    <row r="77" spans="1:14" ht="43">
      <c r="A77" s="1193"/>
      <c r="B77" s="848" t="s">
        <v>3374</v>
      </c>
      <c r="C77" s="848" t="s">
        <v>3375</v>
      </c>
      <c r="D77" s="848">
        <v>1</v>
      </c>
      <c r="E77" s="848" t="s">
        <v>299</v>
      </c>
      <c r="F77" s="848"/>
      <c r="G77" s="848"/>
      <c r="H77" s="848"/>
      <c r="I77" s="848"/>
      <c r="J77" s="848">
        <v>1</v>
      </c>
      <c r="K77" s="848"/>
      <c r="L77" s="848"/>
      <c r="M77" s="848"/>
      <c r="N77" s="849"/>
    </row>
    <row r="78" spans="1:14" ht="43">
      <c r="A78" s="1193"/>
      <c r="B78" s="848" t="s">
        <v>3376</v>
      </c>
      <c r="C78" s="848" t="s">
        <v>3377</v>
      </c>
      <c r="D78" s="848">
        <v>1</v>
      </c>
      <c r="E78" s="848" t="s">
        <v>299</v>
      </c>
      <c r="F78" s="848"/>
      <c r="G78" s="848"/>
      <c r="H78" s="848"/>
      <c r="I78" s="848"/>
      <c r="J78" s="848"/>
      <c r="K78" s="848">
        <v>1</v>
      </c>
      <c r="L78" s="848"/>
      <c r="M78" s="848"/>
      <c r="N78" s="849"/>
    </row>
    <row r="79" spans="1:14" ht="43">
      <c r="A79" s="1193"/>
      <c r="B79" s="848" t="s">
        <v>3378</v>
      </c>
      <c r="C79" s="848" t="s">
        <v>3379</v>
      </c>
      <c r="D79" s="848">
        <v>1</v>
      </c>
      <c r="E79" s="848" t="s">
        <v>299</v>
      </c>
      <c r="F79" s="848"/>
      <c r="G79" s="848"/>
      <c r="H79" s="848"/>
      <c r="I79" s="848"/>
      <c r="J79" s="848"/>
      <c r="K79" s="848">
        <v>1</v>
      </c>
      <c r="L79" s="848"/>
      <c r="M79" s="848"/>
      <c r="N79" s="849"/>
    </row>
    <row r="80" spans="1:14" ht="43">
      <c r="A80" s="1193"/>
      <c r="B80" s="848" t="s">
        <v>3380</v>
      </c>
      <c r="C80" s="848" t="s">
        <v>3381</v>
      </c>
      <c r="D80" s="848">
        <v>1</v>
      </c>
      <c r="E80" s="848" t="s">
        <v>299</v>
      </c>
      <c r="F80" s="848"/>
      <c r="G80" s="848"/>
      <c r="H80" s="848"/>
      <c r="I80" s="848"/>
      <c r="J80" s="848"/>
      <c r="K80" s="848"/>
      <c r="L80" s="848">
        <v>1</v>
      </c>
      <c r="M80" s="848"/>
      <c r="N80" s="849"/>
    </row>
    <row r="81" spans="1:14" ht="43">
      <c r="A81" s="1193"/>
      <c r="B81" s="848" t="s">
        <v>3382</v>
      </c>
      <c r="C81" s="848" t="s">
        <v>3383</v>
      </c>
      <c r="D81" s="848">
        <v>1</v>
      </c>
      <c r="E81" s="848" t="s">
        <v>299</v>
      </c>
      <c r="F81" s="848"/>
      <c r="G81" s="848"/>
      <c r="H81" s="848"/>
      <c r="I81" s="848"/>
      <c r="J81" s="848"/>
      <c r="K81" s="848"/>
      <c r="L81" s="848">
        <v>1</v>
      </c>
      <c r="M81" s="848"/>
      <c r="N81" s="849"/>
    </row>
    <row r="82" spans="1:14" ht="43">
      <c r="A82" s="1193"/>
      <c r="B82" s="848" t="s">
        <v>3384</v>
      </c>
      <c r="C82" s="848" t="s">
        <v>3385</v>
      </c>
      <c r="D82" s="848">
        <v>1</v>
      </c>
      <c r="E82" s="848" t="s">
        <v>299</v>
      </c>
      <c r="F82" s="848"/>
      <c r="G82" s="848"/>
      <c r="H82" s="848"/>
      <c r="I82" s="848"/>
      <c r="J82" s="848"/>
      <c r="K82" s="848"/>
      <c r="L82" s="848"/>
      <c r="M82" s="848">
        <v>1</v>
      </c>
      <c r="N82" s="849"/>
    </row>
    <row r="83" spans="1:14" ht="43">
      <c r="A83" s="1193"/>
      <c r="B83" s="848" t="s">
        <v>3386</v>
      </c>
      <c r="C83" s="848" t="s">
        <v>3387</v>
      </c>
      <c r="D83" s="848">
        <v>1</v>
      </c>
      <c r="E83" s="848" t="s">
        <v>299</v>
      </c>
      <c r="F83" s="848"/>
      <c r="G83" s="848"/>
      <c r="H83" s="848"/>
      <c r="I83" s="848"/>
      <c r="J83" s="848"/>
      <c r="K83" s="848"/>
      <c r="L83" s="848"/>
      <c r="M83" s="848">
        <v>1</v>
      </c>
      <c r="N83" s="849"/>
    </row>
    <row r="84" spans="1:14" ht="21" customHeight="1">
      <c r="A84" s="1188" t="s">
        <v>3388</v>
      </c>
      <c r="B84" s="1189"/>
      <c r="C84" s="1194"/>
      <c r="D84" s="848">
        <v>16</v>
      </c>
      <c r="E84" s="848"/>
      <c r="F84" s="848">
        <v>2</v>
      </c>
      <c r="G84" s="848">
        <v>2</v>
      </c>
      <c r="H84" s="848">
        <v>2</v>
      </c>
      <c r="I84" s="848">
        <v>2</v>
      </c>
      <c r="J84" s="848">
        <v>2</v>
      </c>
      <c r="K84" s="848">
        <v>2</v>
      </c>
      <c r="L84" s="848">
        <v>2</v>
      </c>
      <c r="M84" s="848">
        <v>2</v>
      </c>
      <c r="N84" s="849"/>
    </row>
    <row r="85" spans="1:14" ht="21.5">
      <c r="A85" s="1188" t="s">
        <v>470</v>
      </c>
      <c r="B85" s="1189"/>
      <c r="C85" s="1194"/>
      <c r="D85" s="848">
        <v>119</v>
      </c>
      <c r="E85" s="848">
        <v>0</v>
      </c>
      <c r="F85" s="848">
        <v>6</v>
      </c>
      <c r="G85" s="848">
        <v>6</v>
      </c>
      <c r="H85" s="848">
        <v>18</v>
      </c>
      <c r="I85" s="848">
        <v>22</v>
      </c>
      <c r="J85" s="848">
        <v>21</v>
      </c>
      <c r="K85" s="848">
        <v>22</v>
      </c>
      <c r="L85" s="848">
        <v>13</v>
      </c>
      <c r="M85" s="848">
        <v>11</v>
      </c>
      <c r="N85" s="849"/>
    </row>
    <row r="86" spans="1:14" ht="21" customHeight="1">
      <c r="A86" s="1188" t="s">
        <v>471</v>
      </c>
      <c r="B86" s="1189"/>
      <c r="C86" s="1194"/>
      <c r="D86" s="858"/>
      <c r="E86" s="860"/>
      <c r="F86" s="860"/>
      <c r="G86" s="860"/>
      <c r="H86" s="860"/>
      <c r="I86" s="860"/>
      <c r="J86" s="860"/>
      <c r="K86" s="860"/>
      <c r="L86" s="860"/>
      <c r="M86" s="860"/>
      <c r="N86" s="861"/>
    </row>
    <row r="87" spans="1:14" ht="21" customHeight="1">
      <c r="A87" s="1188" t="s">
        <v>472</v>
      </c>
      <c r="B87" s="1189"/>
      <c r="C87" s="1194"/>
      <c r="D87" s="858">
        <v>78</v>
      </c>
      <c r="E87" s="860"/>
      <c r="F87" s="860"/>
      <c r="G87" s="860"/>
      <c r="H87" s="860"/>
      <c r="I87" s="860"/>
      <c r="J87" s="860"/>
      <c r="K87" s="860"/>
      <c r="L87" s="860"/>
      <c r="M87" s="860"/>
      <c r="N87" s="861"/>
    </row>
    <row r="88" spans="1:14" ht="21" customHeight="1">
      <c r="A88" s="1188" t="s">
        <v>473</v>
      </c>
      <c r="B88" s="1189"/>
      <c r="C88" s="1194"/>
      <c r="D88" s="858">
        <v>128</v>
      </c>
      <c r="E88" s="860"/>
      <c r="F88" s="860"/>
      <c r="G88" s="860"/>
      <c r="H88" s="860"/>
      <c r="I88" s="860"/>
      <c r="J88" s="860"/>
      <c r="K88" s="860"/>
      <c r="L88" s="860"/>
      <c r="M88" s="860"/>
      <c r="N88" s="861"/>
    </row>
    <row r="89" spans="1:14" ht="21" customHeight="1">
      <c r="A89" s="1188" t="s">
        <v>474</v>
      </c>
      <c r="B89" s="1189"/>
      <c r="C89" s="1194"/>
      <c r="D89" s="858"/>
      <c r="E89" s="860"/>
      <c r="F89" s="860"/>
      <c r="G89" s="860"/>
      <c r="H89" s="860"/>
      <c r="I89" s="860"/>
      <c r="J89" s="860"/>
      <c r="K89" s="860"/>
      <c r="L89" s="860"/>
      <c r="M89" s="860"/>
      <c r="N89" s="861"/>
    </row>
    <row r="90" spans="1:14" ht="21.75" customHeight="1" thickBot="1">
      <c r="A90" s="1185" t="s">
        <v>475</v>
      </c>
      <c r="B90" s="1186"/>
      <c r="C90" s="1187"/>
      <c r="D90" s="862"/>
      <c r="E90" s="863"/>
      <c r="F90" s="863"/>
      <c r="G90" s="863"/>
      <c r="H90" s="863"/>
      <c r="I90" s="863"/>
      <c r="J90" s="863"/>
      <c r="K90" s="863"/>
      <c r="L90" s="863"/>
      <c r="M90" s="863"/>
      <c r="N90" s="864"/>
    </row>
  </sheetData>
  <mergeCells count="34">
    <mergeCell ref="A43:C43"/>
    <mergeCell ref="A1:N1"/>
    <mergeCell ref="A9:A11"/>
    <mergeCell ref="B9:B11"/>
    <mergeCell ref="C9:C11"/>
    <mergeCell ref="D9:D11"/>
    <mergeCell ref="E9:E11"/>
    <mergeCell ref="F9:G9"/>
    <mergeCell ref="H9:I9"/>
    <mergeCell ref="J9:K9"/>
    <mergeCell ref="L9:M9"/>
    <mergeCell ref="A19:A23"/>
    <mergeCell ref="A24:C24"/>
    <mergeCell ref="A25:A37"/>
    <mergeCell ref="A38:C38"/>
    <mergeCell ref="A39:A42"/>
    <mergeCell ref="N9:N11"/>
    <mergeCell ref="F10:G10"/>
    <mergeCell ref="H10:I10"/>
    <mergeCell ref="J10:K10"/>
    <mergeCell ref="L10:M10"/>
    <mergeCell ref="A44:A53"/>
    <mergeCell ref="A90:C90"/>
    <mergeCell ref="A54:C54"/>
    <mergeCell ref="A55:A68"/>
    <mergeCell ref="A69:C69"/>
    <mergeCell ref="A70:A71"/>
    <mergeCell ref="A72:A83"/>
    <mergeCell ref="A84:C84"/>
    <mergeCell ref="A85:C85"/>
    <mergeCell ref="A86:C86"/>
    <mergeCell ref="A87:C87"/>
    <mergeCell ref="A88:C88"/>
    <mergeCell ref="A89:C89"/>
  </mergeCells>
  <phoneticPr fontId="5"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workbookViewId="0">
      <selection activeCell="O10" sqref="O10"/>
    </sheetView>
  </sheetViews>
  <sheetFormatPr defaultRowHeight="14.5"/>
  <cols>
    <col min="1" max="1" width="12.8984375" customWidth="1"/>
    <col min="2" max="2" width="10.59765625" bestFit="1" customWidth="1"/>
    <col min="3" max="3" width="41.8984375" bestFit="1" customWidth="1"/>
    <col min="4" max="4" width="7.296875" bestFit="1" customWidth="1"/>
    <col min="5" max="5" width="7.09765625" customWidth="1"/>
    <col min="6" max="6" width="5.296875" customWidth="1"/>
    <col min="7" max="7" width="4.8984375" customWidth="1"/>
    <col min="8" max="8" width="5.69921875" customWidth="1"/>
    <col min="9" max="9" width="5.3984375" customWidth="1"/>
    <col min="10" max="10" width="5" customWidth="1"/>
    <col min="11" max="11" width="4.8984375" customWidth="1"/>
    <col min="12" max="13" width="5.09765625" customWidth="1"/>
    <col min="14" max="14" width="18.296875" customWidth="1"/>
  </cols>
  <sheetData>
    <row r="1" spans="1:14">
      <c r="A1" s="1228" t="s">
        <v>1653</v>
      </c>
      <c r="B1" s="1228"/>
      <c r="C1" s="1228"/>
      <c r="D1" s="1228"/>
      <c r="E1" s="1228"/>
      <c r="F1" s="1228"/>
      <c r="G1" s="1228"/>
      <c r="H1" s="1228"/>
      <c r="I1" s="1228"/>
      <c r="J1" s="1228"/>
      <c r="K1" s="1228"/>
      <c r="L1" s="1228"/>
      <c r="M1" s="1228"/>
      <c r="N1" s="1228"/>
    </row>
    <row r="2" spans="1:14">
      <c r="A2" s="152"/>
      <c r="B2" s="152"/>
      <c r="C2" s="152"/>
      <c r="D2" s="152"/>
      <c r="E2" s="152"/>
      <c r="F2" s="152"/>
      <c r="G2" s="152"/>
      <c r="H2" s="152"/>
      <c r="I2" s="152"/>
      <c r="J2" s="152"/>
      <c r="K2" s="152"/>
      <c r="L2" s="152"/>
      <c r="M2" s="152"/>
      <c r="N2" s="152"/>
    </row>
    <row r="3" spans="1:14" ht="15" thickBot="1">
      <c r="A3" s="266" t="s">
        <v>1654</v>
      </c>
      <c r="B3" s="266"/>
      <c r="C3" s="266"/>
      <c r="D3" s="266"/>
      <c r="E3" s="152"/>
      <c r="F3" s="152"/>
      <c r="G3" s="152"/>
      <c r="H3" s="152"/>
      <c r="I3" s="152"/>
      <c r="J3" s="152"/>
      <c r="K3" s="152"/>
      <c r="L3" s="152"/>
      <c r="M3" s="152"/>
      <c r="N3" s="152"/>
    </row>
    <row r="4" spans="1:14">
      <c r="A4" s="267" t="s">
        <v>273</v>
      </c>
      <c r="B4" s="268" t="s">
        <v>274</v>
      </c>
      <c r="C4" s="269" t="s">
        <v>275</v>
      </c>
      <c r="D4" s="1229" t="s">
        <v>1655</v>
      </c>
      <c r="E4" s="1229" t="s">
        <v>278</v>
      </c>
      <c r="F4" s="1232" t="s">
        <v>279</v>
      </c>
      <c r="G4" s="1233"/>
      <c r="H4" s="1232" t="s">
        <v>280</v>
      </c>
      <c r="I4" s="1233"/>
      <c r="J4" s="1232" t="s">
        <v>281</v>
      </c>
      <c r="K4" s="1233"/>
      <c r="L4" s="1232" t="s">
        <v>282</v>
      </c>
      <c r="M4" s="1233"/>
      <c r="N4" s="270" t="s">
        <v>283</v>
      </c>
    </row>
    <row r="5" spans="1:14">
      <c r="A5" s="271" t="s">
        <v>284</v>
      </c>
      <c r="B5" s="272" t="s">
        <v>285</v>
      </c>
      <c r="C5" s="273" t="s">
        <v>286</v>
      </c>
      <c r="D5" s="1230"/>
      <c r="E5" s="1230"/>
      <c r="F5" s="1234" t="s">
        <v>289</v>
      </c>
      <c r="G5" s="1235"/>
      <c r="H5" s="1234" t="s">
        <v>290</v>
      </c>
      <c r="I5" s="1235"/>
      <c r="J5" s="1234" t="s">
        <v>291</v>
      </c>
      <c r="K5" s="1235"/>
      <c r="L5" s="1234" t="s">
        <v>292</v>
      </c>
      <c r="M5" s="1235"/>
      <c r="N5" s="274" t="s">
        <v>293</v>
      </c>
    </row>
    <row r="6" spans="1:14">
      <c r="A6" s="275"/>
      <c r="B6" s="276"/>
      <c r="C6" s="277"/>
      <c r="D6" s="276" t="s">
        <v>1656</v>
      </c>
      <c r="E6" s="1231"/>
      <c r="F6" s="276" t="s">
        <v>294</v>
      </c>
      <c r="G6" s="276" t="s">
        <v>295</v>
      </c>
      <c r="H6" s="276" t="s">
        <v>294</v>
      </c>
      <c r="I6" s="276" t="s">
        <v>295</v>
      </c>
      <c r="J6" s="276" t="s">
        <v>294</v>
      </c>
      <c r="K6" s="276" t="s">
        <v>295</v>
      </c>
      <c r="L6" s="276" t="s">
        <v>294</v>
      </c>
      <c r="M6" s="276" t="s">
        <v>295</v>
      </c>
      <c r="N6" s="278"/>
    </row>
    <row r="7" spans="1:14">
      <c r="A7" s="1226" t="s">
        <v>385</v>
      </c>
      <c r="B7" s="279" t="s">
        <v>1657</v>
      </c>
      <c r="C7" s="280" t="s">
        <v>1658</v>
      </c>
      <c r="D7" s="279">
        <v>3</v>
      </c>
      <c r="E7" s="279" t="s">
        <v>299</v>
      </c>
      <c r="F7" s="281"/>
      <c r="G7" s="281"/>
      <c r="H7" s="281"/>
      <c r="I7" s="279">
        <v>3</v>
      </c>
      <c r="J7" s="281"/>
      <c r="K7" s="281"/>
      <c r="L7" s="281"/>
      <c r="M7" s="281"/>
      <c r="N7" s="282" t="s">
        <v>1659</v>
      </c>
    </row>
    <row r="8" spans="1:14">
      <c r="A8" s="1227"/>
      <c r="B8" s="279" t="s">
        <v>1660</v>
      </c>
      <c r="C8" s="280" t="s">
        <v>1661</v>
      </c>
      <c r="D8" s="279">
        <v>3</v>
      </c>
      <c r="E8" s="279" t="s">
        <v>299</v>
      </c>
      <c r="F8" s="281"/>
      <c r="G8" s="281"/>
      <c r="H8" s="281"/>
      <c r="I8" s="279">
        <v>3</v>
      </c>
      <c r="J8" s="281"/>
      <c r="K8" s="281"/>
      <c r="L8" s="281"/>
      <c r="M8" s="281"/>
      <c r="N8" s="282" t="s">
        <v>1659</v>
      </c>
    </row>
    <row r="9" spans="1:14">
      <c r="A9" s="1227"/>
      <c r="B9" s="279" t="s">
        <v>1662</v>
      </c>
      <c r="C9" s="280" t="s">
        <v>1663</v>
      </c>
      <c r="D9" s="279">
        <v>3</v>
      </c>
      <c r="E9" s="279" t="s">
        <v>299</v>
      </c>
      <c r="F9" s="281"/>
      <c r="G9" s="279">
        <v>3</v>
      </c>
      <c r="H9" s="281"/>
      <c r="I9" s="281"/>
      <c r="J9" s="281"/>
      <c r="K9" s="281"/>
      <c r="L9" s="281"/>
      <c r="M9" s="281"/>
      <c r="N9" s="282" t="s">
        <v>1659</v>
      </c>
    </row>
    <row r="10" spans="1:14">
      <c r="A10" s="1227"/>
      <c r="B10" s="279" t="s">
        <v>1664</v>
      </c>
      <c r="C10" s="280" t="s">
        <v>1665</v>
      </c>
      <c r="D10" s="279">
        <v>3</v>
      </c>
      <c r="E10" s="279" t="s">
        <v>299</v>
      </c>
      <c r="F10" s="281"/>
      <c r="G10" s="281"/>
      <c r="H10" s="279">
        <v>3</v>
      </c>
      <c r="I10" s="281"/>
      <c r="J10" s="281"/>
      <c r="K10" s="281"/>
      <c r="L10" s="281"/>
      <c r="M10" s="281"/>
      <c r="N10" s="282" t="s">
        <v>1659</v>
      </c>
    </row>
    <row r="11" spans="1:14">
      <c r="A11" s="1227"/>
      <c r="B11" s="279" t="s">
        <v>1666</v>
      </c>
      <c r="C11" s="280" t="s">
        <v>1667</v>
      </c>
      <c r="D11" s="279">
        <v>3</v>
      </c>
      <c r="E11" s="279" t="s">
        <v>299</v>
      </c>
      <c r="F11" s="279">
        <v>3</v>
      </c>
      <c r="G11" s="281"/>
      <c r="H11" s="281"/>
      <c r="I11" s="281"/>
      <c r="J11" s="281"/>
      <c r="K11" s="281"/>
      <c r="L11" s="281"/>
      <c r="M11" s="281"/>
      <c r="N11" s="282" t="s">
        <v>1659</v>
      </c>
    </row>
    <row r="12" spans="1:14">
      <c r="A12" s="1227"/>
      <c r="B12" s="279" t="s">
        <v>1668</v>
      </c>
      <c r="C12" s="280" t="s">
        <v>1669</v>
      </c>
      <c r="D12" s="279">
        <v>3</v>
      </c>
      <c r="E12" s="279" t="s">
        <v>299</v>
      </c>
      <c r="F12" s="281"/>
      <c r="G12" s="281"/>
      <c r="H12" s="279">
        <v>3</v>
      </c>
      <c r="I12" s="281"/>
      <c r="J12" s="281"/>
      <c r="K12" s="281"/>
      <c r="L12" s="281"/>
      <c r="M12" s="281"/>
      <c r="N12" s="282" t="s">
        <v>1659</v>
      </c>
    </row>
    <row r="13" spans="1:14">
      <c r="A13" s="1227"/>
      <c r="B13" s="279" t="s">
        <v>1670</v>
      </c>
      <c r="C13" s="280" t="s">
        <v>1671</v>
      </c>
      <c r="D13" s="279">
        <v>3</v>
      </c>
      <c r="E13" s="279" t="s">
        <v>299</v>
      </c>
      <c r="F13" s="281"/>
      <c r="G13" s="279">
        <v>3</v>
      </c>
      <c r="H13" s="281"/>
      <c r="I13" s="281"/>
      <c r="J13" s="281"/>
      <c r="K13" s="281"/>
      <c r="L13" s="281"/>
      <c r="M13" s="281"/>
      <c r="N13" s="282" t="s">
        <v>1659</v>
      </c>
    </row>
    <row r="14" spans="1:14">
      <c r="A14" s="1227"/>
      <c r="B14" s="279" t="s">
        <v>1672</v>
      </c>
      <c r="C14" s="280" t="s">
        <v>1673</v>
      </c>
      <c r="D14" s="279">
        <v>3</v>
      </c>
      <c r="E14" s="279" t="s">
        <v>299</v>
      </c>
      <c r="F14" s="279">
        <v>3</v>
      </c>
      <c r="G14" s="281"/>
      <c r="H14" s="281"/>
      <c r="I14" s="281"/>
      <c r="J14" s="281"/>
      <c r="K14" s="281"/>
      <c r="L14" s="281"/>
      <c r="M14" s="281"/>
      <c r="N14" s="282" t="s">
        <v>1659</v>
      </c>
    </row>
    <row r="15" spans="1:14">
      <c r="A15" s="1227"/>
      <c r="B15" s="279" t="s">
        <v>1674</v>
      </c>
      <c r="C15" s="280" t="s">
        <v>1675</v>
      </c>
      <c r="D15" s="279">
        <v>3</v>
      </c>
      <c r="E15" s="279" t="s">
        <v>299</v>
      </c>
      <c r="F15" s="279">
        <v>3</v>
      </c>
      <c r="G15" s="281"/>
      <c r="H15" s="281"/>
      <c r="I15" s="281"/>
      <c r="J15" s="281"/>
      <c r="K15" s="281"/>
      <c r="L15" s="281"/>
      <c r="M15" s="281"/>
      <c r="N15" s="282" t="s">
        <v>1659</v>
      </c>
    </row>
    <row r="16" spans="1:14">
      <c r="A16" s="1227"/>
      <c r="B16" s="279" t="s">
        <v>1676</v>
      </c>
      <c r="C16" s="280" t="s">
        <v>1677</v>
      </c>
      <c r="D16" s="279">
        <v>3</v>
      </c>
      <c r="E16" s="279" t="s">
        <v>299</v>
      </c>
      <c r="F16" s="281"/>
      <c r="G16" s="281"/>
      <c r="H16" s="279">
        <v>3</v>
      </c>
      <c r="I16" s="281"/>
      <c r="J16" s="281"/>
      <c r="K16" s="281"/>
      <c r="L16" s="281"/>
      <c r="M16" s="281"/>
      <c r="N16" s="282" t="s">
        <v>1659</v>
      </c>
    </row>
    <row r="17" spans="1:14">
      <c r="A17" s="1227"/>
      <c r="B17" s="279" t="s">
        <v>1678</v>
      </c>
      <c r="C17" s="280" t="s">
        <v>1679</v>
      </c>
      <c r="D17" s="279">
        <v>3</v>
      </c>
      <c r="E17" s="279" t="s">
        <v>299</v>
      </c>
      <c r="F17" s="279">
        <v>3</v>
      </c>
      <c r="G17" s="281"/>
      <c r="H17" s="281"/>
      <c r="I17" s="281"/>
      <c r="J17" s="281"/>
      <c r="K17" s="281"/>
      <c r="L17" s="281"/>
      <c r="M17" s="281"/>
      <c r="N17" s="282" t="s">
        <v>1659</v>
      </c>
    </row>
    <row r="18" spans="1:14">
      <c r="A18" s="1227"/>
      <c r="B18" s="279" t="s">
        <v>1680</v>
      </c>
      <c r="C18" s="280" t="s">
        <v>1681</v>
      </c>
      <c r="D18" s="279">
        <v>3</v>
      </c>
      <c r="E18" s="279" t="s">
        <v>299</v>
      </c>
      <c r="F18" s="281"/>
      <c r="G18" s="281"/>
      <c r="H18" s="281"/>
      <c r="I18" s="279">
        <v>3</v>
      </c>
      <c r="J18" s="281"/>
      <c r="K18" s="281"/>
      <c r="L18" s="281"/>
      <c r="M18" s="281"/>
      <c r="N18" s="282" t="s">
        <v>1659</v>
      </c>
    </row>
    <row r="19" spans="1:14">
      <c r="A19" s="1227"/>
      <c r="B19" s="279" t="s">
        <v>1682</v>
      </c>
      <c r="C19" s="280" t="s">
        <v>1683</v>
      </c>
      <c r="D19" s="279">
        <v>3</v>
      </c>
      <c r="E19" s="279" t="s">
        <v>299</v>
      </c>
      <c r="F19" s="281"/>
      <c r="G19" s="281"/>
      <c r="H19" s="279">
        <v>3</v>
      </c>
      <c r="I19" s="281"/>
      <c r="J19" s="281"/>
      <c r="K19" s="281"/>
      <c r="L19" s="281"/>
      <c r="M19" s="281"/>
      <c r="N19" s="282" t="s">
        <v>1659</v>
      </c>
    </row>
    <row r="20" spans="1:14">
      <c r="A20" s="1227"/>
      <c r="B20" s="279" t="s">
        <v>1684</v>
      </c>
      <c r="C20" s="280" t="s">
        <v>1685</v>
      </c>
      <c r="D20" s="279">
        <v>3</v>
      </c>
      <c r="E20" s="279" t="s">
        <v>299</v>
      </c>
      <c r="F20" s="281"/>
      <c r="G20" s="281"/>
      <c r="H20" s="281"/>
      <c r="I20" s="279">
        <v>3</v>
      </c>
      <c r="J20" s="281"/>
      <c r="K20" s="281"/>
      <c r="L20" s="281"/>
      <c r="M20" s="281"/>
      <c r="N20" s="282" t="s">
        <v>1659</v>
      </c>
    </row>
    <row r="21" spans="1:14">
      <c r="A21" s="1227"/>
      <c r="B21" s="279" t="s">
        <v>1686</v>
      </c>
      <c r="C21" s="280" t="s">
        <v>1687</v>
      </c>
      <c r="D21" s="279">
        <v>3</v>
      </c>
      <c r="E21" s="279" t="s">
        <v>299</v>
      </c>
      <c r="F21" s="279">
        <v>3</v>
      </c>
      <c r="G21" s="281"/>
      <c r="H21" s="281"/>
      <c r="I21" s="281"/>
      <c r="J21" s="281"/>
      <c r="K21" s="281"/>
      <c r="L21" s="281"/>
      <c r="M21" s="281"/>
      <c r="N21" s="282" t="s">
        <v>1659</v>
      </c>
    </row>
    <row r="22" spans="1:14">
      <c r="A22" s="1227"/>
      <c r="B22" s="279" t="s">
        <v>1688</v>
      </c>
      <c r="C22" s="280" t="s">
        <v>1689</v>
      </c>
      <c r="D22" s="279">
        <v>3</v>
      </c>
      <c r="E22" s="279" t="s">
        <v>299</v>
      </c>
      <c r="F22" s="281"/>
      <c r="G22" s="279">
        <v>3</v>
      </c>
      <c r="H22" s="281"/>
      <c r="I22" s="281"/>
      <c r="J22" s="281"/>
      <c r="K22" s="281"/>
      <c r="L22" s="281"/>
      <c r="M22" s="281"/>
      <c r="N22" s="282" t="s">
        <v>1659</v>
      </c>
    </row>
    <row r="23" spans="1:14">
      <c r="A23" s="1227"/>
      <c r="B23" s="279" t="s">
        <v>1690</v>
      </c>
      <c r="C23" s="280" t="s">
        <v>1691</v>
      </c>
      <c r="D23" s="279">
        <v>3</v>
      </c>
      <c r="E23" s="279" t="s">
        <v>299</v>
      </c>
      <c r="F23" s="279">
        <v>3</v>
      </c>
      <c r="G23" s="281"/>
      <c r="H23" s="281"/>
      <c r="I23" s="281"/>
      <c r="J23" s="281"/>
      <c r="K23" s="281"/>
      <c r="L23" s="281"/>
      <c r="M23" s="281"/>
      <c r="N23" s="282" t="s">
        <v>1659</v>
      </c>
    </row>
    <row r="24" spans="1:14" ht="17">
      <c r="A24" s="1227"/>
      <c r="B24" s="283" t="s">
        <v>1692</v>
      </c>
      <c r="C24" s="284" t="s">
        <v>1693</v>
      </c>
      <c r="D24" s="283">
        <v>3</v>
      </c>
      <c r="E24" s="283" t="s">
        <v>299</v>
      </c>
      <c r="F24" s="283">
        <v>3</v>
      </c>
      <c r="G24" s="285"/>
      <c r="H24" s="285"/>
      <c r="I24" s="283"/>
      <c r="J24" s="285"/>
      <c r="K24" s="285"/>
      <c r="L24" s="285"/>
      <c r="M24" s="285"/>
      <c r="N24" s="286" t="s">
        <v>1694</v>
      </c>
    </row>
    <row r="25" spans="1:14">
      <c r="A25" s="1227"/>
      <c r="B25" s="279" t="s">
        <v>1695</v>
      </c>
      <c r="C25" s="280" t="s">
        <v>1696</v>
      </c>
      <c r="D25" s="279">
        <v>3</v>
      </c>
      <c r="E25" s="279" t="s">
        <v>299</v>
      </c>
      <c r="F25" s="281"/>
      <c r="G25" s="279">
        <v>3</v>
      </c>
      <c r="H25" s="281"/>
      <c r="I25" s="281"/>
      <c r="J25" s="281"/>
      <c r="K25" s="281"/>
      <c r="L25" s="281"/>
      <c r="M25" s="281"/>
      <c r="N25" s="282" t="s">
        <v>1659</v>
      </c>
    </row>
    <row r="26" spans="1:14">
      <c r="A26" s="1227"/>
      <c r="B26" s="279" t="s">
        <v>1697</v>
      </c>
      <c r="C26" s="280" t="s">
        <v>1698</v>
      </c>
      <c r="D26" s="279">
        <v>3</v>
      </c>
      <c r="E26" s="279" t="s">
        <v>299</v>
      </c>
      <c r="F26" s="281"/>
      <c r="G26" s="281"/>
      <c r="H26" s="279">
        <v>3</v>
      </c>
      <c r="I26" s="281"/>
      <c r="J26" s="281"/>
      <c r="K26" s="281"/>
      <c r="L26" s="281"/>
      <c r="M26" s="281"/>
      <c r="N26" s="282" t="s">
        <v>1659</v>
      </c>
    </row>
    <row r="27" spans="1:14">
      <c r="A27" s="1227"/>
      <c r="B27" s="279" t="s">
        <v>1699</v>
      </c>
      <c r="C27" s="280" t="s">
        <v>1700</v>
      </c>
      <c r="D27" s="279">
        <v>3</v>
      </c>
      <c r="E27" s="279" t="s">
        <v>299</v>
      </c>
      <c r="F27" s="281"/>
      <c r="G27" s="281"/>
      <c r="H27" s="281"/>
      <c r="I27" s="279">
        <v>3</v>
      </c>
      <c r="J27" s="281"/>
      <c r="K27" s="281"/>
      <c r="L27" s="281"/>
      <c r="M27" s="281"/>
      <c r="N27" s="282" t="s">
        <v>1659</v>
      </c>
    </row>
    <row r="28" spans="1:14">
      <c r="A28" s="1227"/>
      <c r="B28" s="279" t="s">
        <v>1701</v>
      </c>
      <c r="C28" s="280" t="s">
        <v>1702</v>
      </c>
      <c r="D28" s="279">
        <v>3</v>
      </c>
      <c r="E28" s="279" t="s">
        <v>299</v>
      </c>
      <c r="F28" s="279">
        <v>3</v>
      </c>
      <c r="G28" s="281"/>
      <c r="H28" s="281"/>
      <c r="I28" s="281"/>
      <c r="J28" s="281"/>
      <c r="K28" s="281"/>
      <c r="L28" s="281"/>
      <c r="M28" s="281"/>
      <c r="N28" s="282" t="s">
        <v>1659</v>
      </c>
    </row>
    <row r="29" spans="1:14">
      <c r="A29" s="1227"/>
      <c r="B29" s="279" t="s">
        <v>1703</v>
      </c>
      <c r="C29" s="280" t="s">
        <v>1704</v>
      </c>
      <c r="D29" s="279">
        <v>3</v>
      </c>
      <c r="E29" s="279" t="s">
        <v>299</v>
      </c>
      <c r="F29" s="281"/>
      <c r="G29" s="281"/>
      <c r="H29" s="281"/>
      <c r="I29" s="279">
        <v>3</v>
      </c>
      <c r="J29" s="281"/>
      <c r="K29" s="281"/>
      <c r="L29" s="281"/>
      <c r="M29" s="281"/>
      <c r="N29" s="282" t="s">
        <v>1659</v>
      </c>
    </row>
    <row r="30" spans="1:14">
      <c r="A30" s="1227"/>
      <c r="B30" s="279" t="s">
        <v>1705</v>
      </c>
      <c r="C30" s="280" t="s">
        <v>1706</v>
      </c>
      <c r="D30" s="279">
        <v>3</v>
      </c>
      <c r="E30" s="279" t="s">
        <v>299</v>
      </c>
      <c r="F30" s="281"/>
      <c r="G30" s="281"/>
      <c r="H30" s="281"/>
      <c r="I30" s="279">
        <v>3</v>
      </c>
      <c r="J30" s="281"/>
      <c r="K30" s="281"/>
      <c r="L30" s="281"/>
      <c r="M30" s="281"/>
      <c r="N30" s="282" t="s">
        <v>1659</v>
      </c>
    </row>
    <row r="31" spans="1:14">
      <c r="A31" s="1227"/>
      <c r="B31" s="279" t="s">
        <v>1707</v>
      </c>
      <c r="C31" s="280" t="s">
        <v>1708</v>
      </c>
      <c r="D31" s="279">
        <v>3</v>
      </c>
      <c r="E31" s="279" t="s">
        <v>299</v>
      </c>
      <c r="F31" s="279">
        <v>3</v>
      </c>
      <c r="G31" s="281"/>
      <c r="H31" s="281"/>
      <c r="I31" s="281"/>
      <c r="J31" s="281"/>
      <c r="K31" s="281"/>
      <c r="L31" s="281"/>
      <c r="M31" s="281"/>
      <c r="N31" s="282" t="s">
        <v>1659</v>
      </c>
    </row>
    <row r="32" spans="1:14">
      <c r="A32" s="1227"/>
      <c r="B32" s="279" t="s">
        <v>1709</v>
      </c>
      <c r="C32" s="280" t="s">
        <v>1710</v>
      </c>
      <c r="D32" s="279">
        <v>3</v>
      </c>
      <c r="E32" s="279" t="s">
        <v>299</v>
      </c>
      <c r="F32" s="281"/>
      <c r="G32" s="281"/>
      <c r="H32" s="279">
        <v>3</v>
      </c>
      <c r="I32" s="281"/>
      <c r="J32" s="281"/>
      <c r="K32" s="281"/>
      <c r="L32" s="281"/>
      <c r="M32" s="281"/>
      <c r="N32" s="282" t="s">
        <v>1659</v>
      </c>
    </row>
    <row r="33" spans="1:14">
      <c r="A33" s="1227"/>
      <c r="B33" s="279" t="s">
        <v>1711</v>
      </c>
      <c r="C33" s="280" t="s">
        <v>1712</v>
      </c>
      <c r="D33" s="279">
        <v>3</v>
      </c>
      <c r="E33" s="279" t="s">
        <v>299</v>
      </c>
      <c r="F33" s="281"/>
      <c r="G33" s="279">
        <v>3</v>
      </c>
      <c r="H33" s="281"/>
      <c r="I33" s="281"/>
      <c r="J33" s="281"/>
      <c r="K33" s="281"/>
      <c r="L33" s="281"/>
      <c r="M33" s="281"/>
      <c r="N33" s="282" t="s">
        <v>1659</v>
      </c>
    </row>
    <row r="34" spans="1:14">
      <c r="A34" s="1227"/>
      <c r="B34" s="279" t="s">
        <v>1713</v>
      </c>
      <c r="C34" s="280" t="s">
        <v>1714</v>
      </c>
      <c r="D34" s="279">
        <v>3</v>
      </c>
      <c r="E34" s="279" t="s">
        <v>299</v>
      </c>
      <c r="F34" s="279">
        <v>3</v>
      </c>
      <c r="G34" s="281"/>
      <c r="H34" s="281"/>
      <c r="I34" s="281"/>
      <c r="J34" s="281"/>
      <c r="K34" s="281"/>
      <c r="L34" s="281"/>
      <c r="M34" s="281"/>
      <c r="N34" s="282" t="s">
        <v>1659</v>
      </c>
    </row>
    <row r="35" spans="1:14">
      <c r="A35" s="1227"/>
      <c r="B35" s="279" t="s">
        <v>1715</v>
      </c>
      <c r="C35" s="280" t="s">
        <v>1716</v>
      </c>
      <c r="D35" s="279">
        <v>3</v>
      </c>
      <c r="E35" s="279" t="s">
        <v>299</v>
      </c>
      <c r="F35" s="279"/>
      <c r="G35" s="279">
        <v>3</v>
      </c>
      <c r="H35" s="281"/>
      <c r="I35" s="281"/>
      <c r="J35" s="281"/>
      <c r="K35" s="281"/>
      <c r="L35" s="281"/>
      <c r="M35" s="281"/>
      <c r="N35" s="282" t="s">
        <v>1659</v>
      </c>
    </row>
    <row r="36" spans="1:14">
      <c r="A36" s="1227"/>
      <c r="B36" s="279" t="s">
        <v>1717</v>
      </c>
      <c r="C36" s="280" t="s">
        <v>1718</v>
      </c>
      <c r="D36" s="279">
        <v>3</v>
      </c>
      <c r="E36" s="279" t="s">
        <v>299</v>
      </c>
      <c r="F36" s="279"/>
      <c r="G36" s="281"/>
      <c r="H36" s="279">
        <v>3</v>
      </c>
      <c r="I36" s="281"/>
      <c r="J36" s="281"/>
      <c r="K36" s="281"/>
      <c r="L36" s="281"/>
      <c r="M36" s="281"/>
      <c r="N36" s="282" t="s">
        <v>1659</v>
      </c>
    </row>
    <row r="37" spans="1:14">
      <c r="A37" s="1227"/>
      <c r="B37" s="279" t="s">
        <v>1719</v>
      </c>
      <c r="C37" s="280" t="s">
        <v>1720</v>
      </c>
      <c r="D37" s="279">
        <v>3</v>
      </c>
      <c r="E37" s="279" t="s">
        <v>299</v>
      </c>
      <c r="F37" s="279"/>
      <c r="G37" s="281"/>
      <c r="H37" s="279">
        <v>3</v>
      </c>
      <c r="I37" s="281"/>
      <c r="J37" s="281"/>
      <c r="K37" s="281"/>
      <c r="L37" s="281"/>
      <c r="M37" s="281"/>
      <c r="N37" s="282" t="s">
        <v>1659</v>
      </c>
    </row>
    <row r="38" spans="1:14">
      <c r="A38" s="1227"/>
      <c r="B38" s="279" t="s">
        <v>1721</v>
      </c>
      <c r="C38" s="280" t="s">
        <v>1722</v>
      </c>
      <c r="D38" s="279">
        <v>2</v>
      </c>
      <c r="E38" s="279" t="s">
        <v>299</v>
      </c>
      <c r="F38" s="279"/>
      <c r="G38" s="281"/>
      <c r="H38" s="281"/>
      <c r="I38" s="281"/>
      <c r="J38" s="279">
        <v>2</v>
      </c>
      <c r="K38" s="281"/>
      <c r="L38" s="281"/>
      <c r="M38" s="281"/>
      <c r="N38" s="282" t="s">
        <v>1659</v>
      </c>
    </row>
    <row r="39" spans="1:14">
      <c r="A39" s="1227"/>
      <c r="B39" s="283" t="s">
        <v>1723</v>
      </c>
      <c r="C39" s="287" t="s">
        <v>1724</v>
      </c>
      <c r="D39" s="279">
        <v>3</v>
      </c>
      <c r="E39" s="279" t="s">
        <v>299</v>
      </c>
      <c r="F39" s="279">
        <v>3</v>
      </c>
      <c r="G39" s="281"/>
      <c r="H39" s="281"/>
      <c r="I39" s="279"/>
      <c r="J39" s="281"/>
      <c r="K39" s="281"/>
      <c r="L39" s="281"/>
      <c r="M39" s="281"/>
      <c r="N39" s="282" t="s">
        <v>1694</v>
      </c>
    </row>
    <row r="40" spans="1:14">
      <c r="A40" s="1227"/>
      <c r="B40" s="283" t="s">
        <v>1725</v>
      </c>
      <c r="C40" s="284" t="s">
        <v>1726</v>
      </c>
      <c r="D40" s="279">
        <v>3</v>
      </c>
      <c r="E40" s="279" t="s">
        <v>299</v>
      </c>
      <c r="F40" s="279">
        <v>3</v>
      </c>
      <c r="G40" s="281"/>
      <c r="H40" s="281"/>
      <c r="I40" s="279"/>
      <c r="J40" s="281"/>
      <c r="K40" s="281"/>
      <c r="L40" s="281"/>
      <c r="M40" s="281"/>
      <c r="N40" s="282" t="s">
        <v>1727</v>
      </c>
    </row>
    <row r="41" spans="1:14">
      <c r="A41" s="1227"/>
      <c r="B41" s="283" t="s">
        <v>1728</v>
      </c>
      <c r="C41" s="284" t="s">
        <v>1729</v>
      </c>
      <c r="D41" s="279">
        <v>3</v>
      </c>
      <c r="E41" s="279" t="s">
        <v>299</v>
      </c>
      <c r="F41" s="279" t="s">
        <v>1730</v>
      </c>
      <c r="G41" s="281">
        <v>3</v>
      </c>
      <c r="H41" s="281"/>
      <c r="I41" s="279"/>
      <c r="J41" s="281"/>
      <c r="K41" s="281"/>
      <c r="L41" s="281"/>
      <c r="M41" s="281"/>
      <c r="N41" s="282" t="s">
        <v>1694</v>
      </c>
    </row>
    <row r="42" spans="1:14" ht="17">
      <c r="A42" s="1227"/>
      <c r="B42" s="283" t="s">
        <v>1731</v>
      </c>
      <c r="C42" s="287" t="s">
        <v>1732</v>
      </c>
      <c r="D42" s="288">
        <v>1</v>
      </c>
      <c r="E42" s="288" t="s">
        <v>299</v>
      </c>
      <c r="F42" s="288">
        <v>1</v>
      </c>
      <c r="G42" s="289"/>
      <c r="H42" s="290"/>
      <c r="I42" s="289"/>
      <c r="J42" s="281"/>
      <c r="K42" s="281"/>
      <c r="L42" s="281"/>
      <c r="M42" s="281"/>
      <c r="N42" s="282" t="s">
        <v>1727</v>
      </c>
    </row>
    <row r="43" spans="1:14" ht="17">
      <c r="A43" s="1227"/>
      <c r="B43" s="283" t="s">
        <v>1733</v>
      </c>
      <c r="C43" s="287" t="s">
        <v>1734</v>
      </c>
      <c r="D43" s="288">
        <v>1</v>
      </c>
      <c r="E43" s="288" t="s">
        <v>299</v>
      </c>
      <c r="F43" s="288"/>
      <c r="G43" s="288">
        <v>1</v>
      </c>
      <c r="H43" s="290"/>
      <c r="I43" s="289"/>
      <c r="J43" s="281"/>
      <c r="K43" s="281"/>
      <c r="L43" s="281"/>
      <c r="M43" s="281"/>
      <c r="N43" s="282" t="s">
        <v>1727</v>
      </c>
    </row>
    <row r="44" spans="1:14" ht="17">
      <c r="A44" s="1227"/>
      <c r="B44" s="283"/>
      <c r="C44" s="291" t="s">
        <v>1735</v>
      </c>
      <c r="D44" s="288">
        <v>1</v>
      </c>
      <c r="E44" s="288" t="s">
        <v>299</v>
      </c>
      <c r="F44" s="288"/>
      <c r="G44" s="288"/>
      <c r="H44" s="288">
        <v>1</v>
      </c>
      <c r="I44" s="288"/>
      <c r="J44" s="292"/>
      <c r="K44" s="292"/>
      <c r="L44" s="292"/>
      <c r="M44" s="292"/>
      <c r="N44" s="293" t="s">
        <v>1727</v>
      </c>
    </row>
    <row r="45" spans="1:14" ht="17">
      <c r="A45" s="1227"/>
      <c r="B45" s="283"/>
      <c r="C45" s="294" t="s">
        <v>1736</v>
      </c>
      <c r="D45" s="288">
        <v>1</v>
      </c>
      <c r="E45" s="288" t="s">
        <v>299</v>
      </c>
      <c r="F45" s="288"/>
      <c r="G45" s="292"/>
      <c r="H45" s="288"/>
      <c r="I45" s="288">
        <v>1</v>
      </c>
      <c r="J45" s="292"/>
      <c r="K45" s="292"/>
      <c r="L45" s="292"/>
      <c r="M45" s="292"/>
      <c r="N45" s="293" t="s">
        <v>1727</v>
      </c>
    </row>
    <row r="46" spans="1:14">
      <c r="A46" s="1216" t="s">
        <v>469</v>
      </c>
      <c r="B46" s="1217"/>
      <c r="C46" s="1218"/>
      <c r="D46" s="279">
        <f>SUM(D7:D45)</f>
        <v>108</v>
      </c>
      <c r="E46" s="281"/>
      <c r="F46" s="279">
        <f>SUM(F7:F45)</f>
        <v>37</v>
      </c>
      <c r="G46" s="279">
        <f>SUM(G7:G45)</f>
        <v>22</v>
      </c>
      <c r="H46" s="279">
        <f>SUM(H7:H45)</f>
        <v>25</v>
      </c>
      <c r="I46" s="279">
        <f>SUM(I7:I45)</f>
        <v>22</v>
      </c>
      <c r="J46" s="279">
        <f>SUM(J7:J45)</f>
        <v>2</v>
      </c>
      <c r="K46" s="279">
        <v>0</v>
      </c>
      <c r="L46" s="279">
        <v>0</v>
      </c>
      <c r="M46" s="279">
        <v>0</v>
      </c>
      <c r="N46" s="282"/>
    </row>
    <row r="47" spans="1:14">
      <c r="A47" s="1216" t="s">
        <v>470</v>
      </c>
      <c r="B47" s="1217"/>
      <c r="C47" s="1218"/>
      <c r="D47" s="1219">
        <f>SUM(F46+G46+H46+I46+J46)</f>
        <v>108</v>
      </c>
      <c r="E47" s="1220"/>
      <c r="F47" s="1220"/>
      <c r="G47" s="1220"/>
      <c r="H47" s="1220"/>
      <c r="I47" s="1220"/>
      <c r="J47" s="1220"/>
      <c r="K47" s="1220"/>
      <c r="L47" s="1220"/>
      <c r="M47" s="1220"/>
      <c r="N47" s="1221"/>
    </row>
    <row r="48" spans="1:14">
      <c r="A48" s="1216" t="s">
        <v>471</v>
      </c>
      <c r="B48" s="1217"/>
      <c r="C48" s="1218"/>
      <c r="D48" s="1219">
        <v>0</v>
      </c>
      <c r="E48" s="1220"/>
      <c r="F48" s="1220"/>
      <c r="G48" s="1220"/>
      <c r="H48" s="1220"/>
      <c r="I48" s="1220"/>
      <c r="J48" s="1220"/>
      <c r="K48" s="1220"/>
      <c r="L48" s="1220"/>
      <c r="M48" s="1220"/>
      <c r="N48" s="1221"/>
    </row>
    <row r="49" spans="1:14">
      <c r="A49" s="1216" t="s">
        <v>472</v>
      </c>
      <c r="B49" s="1217"/>
      <c r="C49" s="1218"/>
      <c r="D49" s="1219">
        <v>36</v>
      </c>
      <c r="E49" s="1220"/>
      <c r="F49" s="1220"/>
      <c r="G49" s="1220"/>
      <c r="H49" s="1220"/>
      <c r="I49" s="1220"/>
      <c r="J49" s="1220"/>
      <c r="K49" s="1220"/>
      <c r="L49" s="1220"/>
      <c r="M49" s="1220"/>
      <c r="N49" s="1221"/>
    </row>
    <row r="50" spans="1:14">
      <c r="A50" s="1216" t="s">
        <v>473</v>
      </c>
      <c r="B50" s="1217"/>
      <c r="C50" s="1218"/>
      <c r="D50" s="1219">
        <v>36</v>
      </c>
      <c r="E50" s="1220"/>
      <c r="F50" s="1220"/>
      <c r="G50" s="1220"/>
      <c r="H50" s="1220"/>
      <c r="I50" s="1220"/>
      <c r="J50" s="1220"/>
      <c r="K50" s="1220"/>
      <c r="L50" s="1220"/>
      <c r="M50" s="1220"/>
      <c r="N50" s="1221"/>
    </row>
    <row r="51" spans="1:14">
      <c r="A51" s="1216" t="s">
        <v>474</v>
      </c>
      <c r="B51" s="1217"/>
      <c r="C51" s="1218"/>
      <c r="D51" s="1051"/>
      <c r="E51" s="1052"/>
      <c r="F51" s="1052"/>
      <c r="G51" s="1052"/>
      <c r="H51" s="1052"/>
      <c r="I51" s="1052"/>
      <c r="J51" s="1052"/>
      <c r="K51" s="1052"/>
      <c r="L51" s="1052"/>
      <c r="M51" s="1052"/>
      <c r="N51" s="1053"/>
    </row>
    <row r="52" spans="1:14" ht="15" thickBot="1">
      <c r="A52" s="1222" t="s">
        <v>475</v>
      </c>
      <c r="B52" s="1223"/>
      <c r="C52" s="1224"/>
      <c r="D52" s="1054"/>
      <c r="E52" s="1055"/>
      <c r="F52" s="1055"/>
      <c r="G52" s="1055"/>
      <c r="H52" s="1055"/>
      <c r="I52" s="1055"/>
      <c r="J52" s="1055"/>
      <c r="K52" s="1055"/>
      <c r="L52" s="1055"/>
      <c r="M52" s="1055"/>
      <c r="N52" s="1056"/>
    </row>
    <row r="53" spans="1:14" ht="19.5">
      <c r="A53" s="1225" t="s">
        <v>1737</v>
      </c>
      <c r="B53" s="1225"/>
      <c r="C53" s="1225"/>
      <c r="D53" s="1225"/>
      <c r="E53" s="1225"/>
      <c r="F53" s="1225"/>
      <c r="G53" s="1225"/>
      <c r="H53" s="1225"/>
      <c r="I53" s="1225"/>
      <c r="J53" s="1225"/>
      <c r="K53" s="1225"/>
      <c r="L53" s="1225"/>
      <c r="M53" s="1225"/>
      <c r="N53" s="1225"/>
    </row>
  </sheetData>
  <mergeCells count="26">
    <mergeCell ref="A7:A45"/>
    <mergeCell ref="A46:C46"/>
    <mergeCell ref="A47:C47"/>
    <mergeCell ref="A1:N1"/>
    <mergeCell ref="D4:D5"/>
    <mergeCell ref="E4:E6"/>
    <mergeCell ref="F4:G4"/>
    <mergeCell ref="H4:I4"/>
    <mergeCell ref="J4:K4"/>
    <mergeCell ref="L4:M4"/>
    <mergeCell ref="F5:G5"/>
    <mergeCell ref="H5:I5"/>
    <mergeCell ref="J5:K5"/>
    <mergeCell ref="L5:M5"/>
    <mergeCell ref="D47:N47"/>
    <mergeCell ref="A48:C48"/>
    <mergeCell ref="D48:N48"/>
    <mergeCell ref="A52:C52"/>
    <mergeCell ref="D52:N52"/>
    <mergeCell ref="A53:N53"/>
    <mergeCell ref="A49:C49"/>
    <mergeCell ref="D49:N49"/>
    <mergeCell ref="A50:C50"/>
    <mergeCell ref="D50:N50"/>
    <mergeCell ref="A51:C51"/>
    <mergeCell ref="D51:N51"/>
  </mergeCells>
  <phoneticPr fontId="5" type="noConversion"/>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workbookViewId="0">
      <selection sqref="A1:J56"/>
    </sheetView>
  </sheetViews>
  <sheetFormatPr defaultRowHeight="14.5"/>
  <cols>
    <col min="1" max="1" width="8.3984375" customWidth="1"/>
    <col min="2" max="2" width="9.69921875" customWidth="1"/>
    <col min="3" max="3" width="23.296875" bestFit="1" customWidth="1"/>
    <col min="4" max="4" width="5.69921875" customWidth="1"/>
    <col min="5" max="5" width="7.09765625" customWidth="1"/>
    <col min="6" max="6" width="4.8984375" customWidth="1"/>
    <col min="7" max="9" width="4.69921875" customWidth="1"/>
    <col min="10" max="10" width="38.3984375" customWidth="1"/>
  </cols>
  <sheetData>
    <row r="1" spans="1:10" ht="15.75" customHeight="1">
      <c r="A1" s="1228" t="s">
        <v>1738</v>
      </c>
      <c r="B1" s="1228"/>
      <c r="C1" s="1228"/>
      <c r="D1" s="1228"/>
      <c r="E1" s="1228"/>
      <c r="F1" s="1228"/>
      <c r="G1" s="1228"/>
      <c r="H1" s="1228"/>
      <c r="I1" s="1228"/>
      <c r="J1" s="1228"/>
    </row>
    <row r="2" spans="1:10">
      <c r="A2" s="152"/>
      <c r="B2" s="152"/>
      <c r="C2" s="152"/>
      <c r="D2" s="152"/>
      <c r="E2" s="152"/>
      <c r="F2" s="152"/>
      <c r="G2" s="152"/>
      <c r="H2" s="152"/>
      <c r="I2" s="152"/>
      <c r="J2" s="152"/>
    </row>
    <row r="3" spans="1:10" ht="15" thickBot="1">
      <c r="A3" s="266" t="s">
        <v>1739</v>
      </c>
      <c r="B3" s="266"/>
      <c r="C3" s="266"/>
      <c r="D3" s="266"/>
      <c r="E3" s="266"/>
      <c r="F3" s="152"/>
      <c r="G3" s="152"/>
      <c r="H3" s="152"/>
      <c r="I3" s="152"/>
      <c r="J3" s="152"/>
    </row>
    <row r="4" spans="1:10" ht="16.5" customHeight="1">
      <c r="A4" s="267" t="s">
        <v>273</v>
      </c>
      <c r="B4" s="268" t="s">
        <v>274</v>
      </c>
      <c r="C4" s="269" t="s">
        <v>275</v>
      </c>
      <c r="D4" s="1229" t="s">
        <v>276</v>
      </c>
      <c r="E4" s="1229" t="s">
        <v>278</v>
      </c>
      <c r="F4" s="1232" t="s">
        <v>279</v>
      </c>
      <c r="G4" s="1233"/>
      <c r="H4" s="1232" t="s">
        <v>280</v>
      </c>
      <c r="I4" s="1233"/>
      <c r="J4" s="270" t="s">
        <v>283</v>
      </c>
    </row>
    <row r="5" spans="1:10" ht="16.5" customHeight="1">
      <c r="A5" s="271" t="s">
        <v>284</v>
      </c>
      <c r="B5" s="272" t="s">
        <v>285</v>
      </c>
      <c r="C5" s="273" t="s">
        <v>286</v>
      </c>
      <c r="D5" s="1230"/>
      <c r="E5" s="1230"/>
      <c r="F5" s="1234" t="s">
        <v>289</v>
      </c>
      <c r="G5" s="1235"/>
      <c r="H5" s="1234" t="s">
        <v>290</v>
      </c>
      <c r="I5" s="1235"/>
      <c r="J5" s="274" t="s">
        <v>293</v>
      </c>
    </row>
    <row r="6" spans="1:10" ht="15.75" customHeight="1">
      <c r="A6" s="275"/>
      <c r="B6" s="276"/>
      <c r="C6" s="277"/>
      <c r="D6" s="276" t="s">
        <v>1656</v>
      </c>
      <c r="E6" s="1231"/>
      <c r="F6" s="276" t="s">
        <v>294</v>
      </c>
      <c r="G6" s="276" t="s">
        <v>295</v>
      </c>
      <c r="H6" s="276" t="s">
        <v>294</v>
      </c>
      <c r="I6" s="276" t="s">
        <v>295</v>
      </c>
      <c r="J6" s="278"/>
    </row>
    <row r="7" spans="1:10">
      <c r="A7" s="1226" t="s">
        <v>621</v>
      </c>
      <c r="B7" s="279" t="s">
        <v>1740</v>
      </c>
      <c r="C7" s="280" t="s">
        <v>623</v>
      </c>
      <c r="D7" s="279">
        <v>2</v>
      </c>
      <c r="E7" s="279" t="s">
        <v>299</v>
      </c>
      <c r="F7" s="279">
        <v>2</v>
      </c>
      <c r="G7" s="281"/>
      <c r="H7" s="281"/>
      <c r="I7" s="281"/>
      <c r="J7" s="295"/>
    </row>
    <row r="8" spans="1:10" ht="15.75" customHeight="1">
      <c r="A8" s="1245"/>
      <c r="B8" s="279" t="s">
        <v>1741</v>
      </c>
      <c r="C8" s="280" t="s">
        <v>625</v>
      </c>
      <c r="D8" s="279">
        <v>2</v>
      </c>
      <c r="E8" s="279" t="s">
        <v>299</v>
      </c>
      <c r="F8" s="279">
        <v>2</v>
      </c>
      <c r="G8" s="281"/>
      <c r="H8" s="281"/>
      <c r="I8" s="281"/>
      <c r="J8" s="282" t="s">
        <v>1742</v>
      </c>
    </row>
    <row r="9" spans="1:10" ht="16.5" customHeight="1">
      <c r="A9" s="1246"/>
      <c r="B9" s="296" t="s">
        <v>1743</v>
      </c>
      <c r="C9" s="297" t="s">
        <v>644</v>
      </c>
      <c r="D9" s="296">
        <v>2</v>
      </c>
      <c r="E9" s="296" t="s">
        <v>299</v>
      </c>
      <c r="F9" s="298"/>
      <c r="G9" s="299">
        <v>2</v>
      </c>
      <c r="H9" s="296"/>
      <c r="I9" s="298"/>
      <c r="J9" s="300" t="s">
        <v>1744</v>
      </c>
    </row>
    <row r="10" spans="1:10" ht="16.5" customHeight="1">
      <c r="A10" s="1247" t="s">
        <v>630</v>
      </c>
      <c r="B10" s="1248"/>
      <c r="C10" s="1249"/>
      <c r="D10" s="301">
        <f>SUM(D7:D9)</f>
        <v>6</v>
      </c>
      <c r="E10" s="302"/>
      <c r="F10" s="301">
        <f ca="1">SUM(F7:F27)</f>
        <v>4</v>
      </c>
      <c r="G10" s="301">
        <f>SUM(G7:G9)</f>
        <v>2</v>
      </c>
      <c r="H10" s="301">
        <f>SUM(H7:H9)</f>
        <v>0</v>
      </c>
      <c r="I10" s="303">
        <f>SUM(I7:I9)</f>
        <v>0</v>
      </c>
      <c r="J10" s="304"/>
    </row>
    <row r="11" spans="1:10" ht="15.75" customHeight="1">
      <c r="A11" s="1226" t="s">
        <v>385</v>
      </c>
      <c r="B11" s="279" t="s">
        <v>1745</v>
      </c>
      <c r="C11" s="280" t="s">
        <v>1746</v>
      </c>
      <c r="D11" s="279">
        <v>3</v>
      </c>
      <c r="E11" s="281"/>
      <c r="F11" s="281"/>
      <c r="G11" s="279">
        <v>3</v>
      </c>
      <c r="H11" s="281"/>
      <c r="I11" s="281"/>
      <c r="J11" s="295"/>
    </row>
    <row r="12" spans="1:10" ht="15.75" customHeight="1">
      <c r="A12" s="1245"/>
      <c r="B12" s="279" t="s">
        <v>1747</v>
      </c>
      <c r="C12" s="280" t="s">
        <v>1748</v>
      </c>
      <c r="D12" s="279">
        <v>2</v>
      </c>
      <c r="E12" s="279" t="s">
        <v>299</v>
      </c>
      <c r="F12" s="281"/>
      <c r="G12" s="279">
        <v>2</v>
      </c>
      <c r="H12" s="281"/>
      <c r="I12" s="281"/>
      <c r="J12" s="295"/>
    </row>
    <row r="13" spans="1:10" ht="15.75" customHeight="1">
      <c r="A13" s="1245"/>
      <c r="B13" s="279" t="s">
        <v>1749</v>
      </c>
      <c r="C13" s="280" t="s">
        <v>1750</v>
      </c>
      <c r="D13" s="279">
        <v>2</v>
      </c>
      <c r="E13" s="279" t="s">
        <v>299</v>
      </c>
      <c r="F13" s="281"/>
      <c r="G13" s="281"/>
      <c r="H13" s="281"/>
      <c r="I13" s="279">
        <v>2</v>
      </c>
      <c r="J13" s="295"/>
    </row>
    <row r="14" spans="1:10" ht="16.5" customHeight="1">
      <c r="A14" s="1245"/>
      <c r="B14" s="283" t="s">
        <v>1751</v>
      </c>
      <c r="C14" s="284" t="s">
        <v>1752</v>
      </c>
      <c r="D14" s="283">
        <v>3</v>
      </c>
      <c r="E14" s="283" t="s">
        <v>299</v>
      </c>
      <c r="F14" s="285"/>
      <c r="G14" s="283">
        <v>3</v>
      </c>
      <c r="H14" s="285"/>
      <c r="I14" s="283"/>
      <c r="J14" s="305"/>
    </row>
    <row r="15" spans="1:10" ht="17">
      <c r="A15" s="1245"/>
      <c r="B15" s="283" t="s">
        <v>1753</v>
      </c>
      <c r="C15" s="284" t="s">
        <v>1754</v>
      </c>
      <c r="D15" s="283">
        <v>3</v>
      </c>
      <c r="E15" s="283" t="s">
        <v>299</v>
      </c>
      <c r="F15" s="283">
        <v>3</v>
      </c>
      <c r="G15" s="283"/>
      <c r="H15" s="285"/>
      <c r="I15" s="283"/>
      <c r="J15" s="305"/>
    </row>
    <row r="16" spans="1:10" ht="15.75" customHeight="1">
      <c r="A16" s="1245"/>
      <c r="B16" s="283" t="s">
        <v>1755</v>
      </c>
      <c r="C16" s="284" t="s">
        <v>1756</v>
      </c>
      <c r="D16" s="283">
        <v>3</v>
      </c>
      <c r="E16" s="283" t="s">
        <v>299</v>
      </c>
      <c r="F16" s="285"/>
      <c r="G16" s="283">
        <v>3</v>
      </c>
      <c r="H16" s="285"/>
      <c r="I16" s="285"/>
      <c r="J16" s="286"/>
    </row>
    <row r="17" spans="1:10" ht="15.75" customHeight="1">
      <c r="A17" s="1245"/>
      <c r="B17" s="283" t="s">
        <v>1757</v>
      </c>
      <c r="C17" s="284" t="s">
        <v>1758</v>
      </c>
      <c r="D17" s="283">
        <v>3</v>
      </c>
      <c r="E17" s="283" t="s">
        <v>299</v>
      </c>
      <c r="F17" s="285"/>
      <c r="G17" s="285"/>
      <c r="H17" s="283">
        <v>3</v>
      </c>
      <c r="I17" s="285"/>
      <c r="J17" s="286"/>
    </row>
    <row r="18" spans="1:10" ht="15.75" customHeight="1">
      <c r="A18" s="1245"/>
      <c r="B18" s="283" t="s">
        <v>1759</v>
      </c>
      <c r="C18" s="284" t="s">
        <v>1760</v>
      </c>
      <c r="D18" s="283">
        <v>3</v>
      </c>
      <c r="E18" s="283" t="s">
        <v>299</v>
      </c>
      <c r="F18" s="283"/>
      <c r="G18" s="283"/>
      <c r="H18" s="283"/>
      <c r="I18" s="283">
        <v>3</v>
      </c>
      <c r="J18" s="305"/>
    </row>
    <row r="19" spans="1:10" ht="16.5" customHeight="1">
      <c r="A19" s="1245"/>
      <c r="B19" s="283" t="s">
        <v>1761</v>
      </c>
      <c r="C19" s="284" t="s">
        <v>1762</v>
      </c>
      <c r="D19" s="283">
        <v>3</v>
      </c>
      <c r="E19" s="283" t="s">
        <v>299</v>
      </c>
      <c r="F19" s="283">
        <v>3</v>
      </c>
      <c r="G19" s="285"/>
      <c r="H19" s="285"/>
      <c r="I19" s="285"/>
      <c r="J19" s="286"/>
    </row>
    <row r="20" spans="1:10" ht="17">
      <c r="A20" s="1245"/>
      <c r="B20" s="283" t="s">
        <v>1763</v>
      </c>
      <c r="C20" s="284" t="s">
        <v>1764</v>
      </c>
      <c r="D20" s="283">
        <v>3</v>
      </c>
      <c r="E20" s="283" t="s">
        <v>299</v>
      </c>
      <c r="F20" s="283">
        <v>3</v>
      </c>
      <c r="G20" s="285"/>
      <c r="H20" s="285"/>
      <c r="I20" s="285"/>
      <c r="J20" s="305"/>
    </row>
    <row r="21" spans="1:10" ht="15.75" customHeight="1">
      <c r="A21" s="1245"/>
      <c r="B21" s="283" t="s">
        <v>1765</v>
      </c>
      <c r="C21" s="284" t="s">
        <v>1766</v>
      </c>
      <c r="D21" s="283">
        <v>3</v>
      </c>
      <c r="E21" s="283" t="s">
        <v>299</v>
      </c>
      <c r="F21" s="285"/>
      <c r="G21" s="283">
        <v>3</v>
      </c>
      <c r="H21" s="285"/>
      <c r="I21" s="285"/>
      <c r="J21" s="305"/>
    </row>
    <row r="22" spans="1:10" ht="15.75" customHeight="1">
      <c r="A22" s="1245"/>
      <c r="B22" s="283" t="s">
        <v>1767</v>
      </c>
      <c r="C22" s="284" t="s">
        <v>1768</v>
      </c>
      <c r="D22" s="283">
        <v>3</v>
      </c>
      <c r="E22" s="283" t="s">
        <v>299</v>
      </c>
      <c r="F22" s="285"/>
      <c r="G22" s="285"/>
      <c r="H22" s="283">
        <v>3</v>
      </c>
      <c r="I22" s="285"/>
      <c r="J22" s="286"/>
    </row>
    <row r="23" spans="1:10" ht="15.75" customHeight="1">
      <c r="A23" s="1245"/>
      <c r="B23" s="283" t="s">
        <v>1769</v>
      </c>
      <c r="C23" s="284" t="s">
        <v>1770</v>
      </c>
      <c r="D23" s="283">
        <v>3</v>
      </c>
      <c r="E23" s="283" t="s">
        <v>299</v>
      </c>
      <c r="F23" s="285"/>
      <c r="G23" s="285"/>
      <c r="H23" s="283">
        <v>3</v>
      </c>
      <c r="I23" s="285"/>
      <c r="J23" s="286"/>
    </row>
    <row r="24" spans="1:10" ht="17">
      <c r="A24" s="1245"/>
      <c r="B24" s="283" t="s">
        <v>1771</v>
      </c>
      <c r="C24" s="284" t="s">
        <v>1772</v>
      </c>
      <c r="D24" s="283">
        <v>3</v>
      </c>
      <c r="E24" s="283" t="s">
        <v>299</v>
      </c>
      <c r="F24" s="283">
        <v>3</v>
      </c>
      <c r="G24" s="285"/>
      <c r="H24" s="283"/>
      <c r="I24" s="285"/>
      <c r="J24" s="305"/>
    </row>
    <row r="25" spans="1:10" ht="17">
      <c r="A25" s="1245"/>
      <c r="B25" s="283" t="s">
        <v>1773</v>
      </c>
      <c r="C25" s="284" t="s">
        <v>1774</v>
      </c>
      <c r="D25" s="283">
        <v>3</v>
      </c>
      <c r="E25" s="283" t="s">
        <v>299</v>
      </c>
      <c r="F25" s="283">
        <v>3</v>
      </c>
      <c r="G25" s="285"/>
      <c r="H25" s="285"/>
      <c r="I25" s="285"/>
      <c r="J25" s="286"/>
    </row>
    <row r="26" spans="1:10" ht="15.75" customHeight="1">
      <c r="A26" s="1245"/>
      <c r="B26" s="283" t="s">
        <v>1775</v>
      </c>
      <c r="C26" s="284" t="s">
        <v>1776</v>
      </c>
      <c r="D26" s="283">
        <v>3</v>
      </c>
      <c r="E26" s="283" t="s">
        <v>299</v>
      </c>
      <c r="F26" s="285"/>
      <c r="G26" s="283">
        <v>3</v>
      </c>
      <c r="H26" s="285"/>
      <c r="I26" s="285"/>
      <c r="J26" s="286"/>
    </row>
    <row r="27" spans="1:10" ht="17">
      <c r="A27" s="1245"/>
      <c r="B27" s="283" t="s">
        <v>1777</v>
      </c>
      <c r="C27" s="284" t="s">
        <v>1778</v>
      </c>
      <c r="D27" s="283">
        <v>3</v>
      </c>
      <c r="E27" s="283" t="s">
        <v>299</v>
      </c>
      <c r="F27" s="285"/>
      <c r="G27" s="283">
        <v>3</v>
      </c>
      <c r="H27" s="285"/>
      <c r="I27" s="285"/>
      <c r="J27" s="305"/>
    </row>
    <row r="28" spans="1:10" ht="16.5" customHeight="1">
      <c r="A28" s="1245"/>
      <c r="B28" s="283" t="s">
        <v>1779</v>
      </c>
      <c r="C28" s="284" t="s">
        <v>1780</v>
      </c>
      <c r="D28" s="283">
        <v>3</v>
      </c>
      <c r="E28" s="283" t="s">
        <v>299</v>
      </c>
      <c r="F28" s="285"/>
      <c r="G28" s="285"/>
      <c r="H28" s="283">
        <v>3</v>
      </c>
      <c r="I28" s="285"/>
      <c r="J28" s="286"/>
    </row>
    <row r="29" spans="1:10" ht="17">
      <c r="A29" s="1245"/>
      <c r="B29" s="283" t="s">
        <v>1781</v>
      </c>
      <c r="C29" s="284" t="s">
        <v>1782</v>
      </c>
      <c r="D29" s="283">
        <v>3</v>
      </c>
      <c r="E29" s="283" t="s">
        <v>299</v>
      </c>
      <c r="F29" s="283">
        <v>3</v>
      </c>
      <c r="G29" s="285"/>
      <c r="H29" s="283"/>
      <c r="I29" s="285"/>
      <c r="J29" s="286"/>
    </row>
    <row r="30" spans="1:10" ht="15.75" customHeight="1">
      <c r="A30" s="1245"/>
      <c r="B30" s="283" t="s">
        <v>1783</v>
      </c>
      <c r="C30" s="284" t="s">
        <v>1784</v>
      </c>
      <c r="D30" s="283">
        <v>3</v>
      </c>
      <c r="E30" s="283" t="s">
        <v>299</v>
      </c>
      <c r="F30" s="283">
        <v>3</v>
      </c>
      <c r="G30" s="285"/>
      <c r="H30" s="283"/>
      <c r="I30" s="285"/>
      <c r="J30" s="286"/>
    </row>
    <row r="31" spans="1:10" ht="15.75" customHeight="1">
      <c r="A31" s="1246"/>
      <c r="B31" s="283" t="s">
        <v>1785</v>
      </c>
      <c r="C31" s="284" t="s">
        <v>1786</v>
      </c>
      <c r="D31" s="283">
        <v>3</v>
      </c>
      <c r="E31" s="283" t="s">
        <v>1787</v>
      </c>
      <c r="F31" s="283">
        <v>3</v>
      </c>
      <c r="G31" s="285"/>
      <c r="H31" s="283"/>
      <c r="I31" s="285"/>
      <c r="J31" s="286"/>
    </row>
    <row r="32" spans="1:10" ht="16.5" customHeight="1">
      <c r="A32" s="1247" t="s">
        <v>469</v>
      </c>
      <c r="B32" s="1248"/>
      <c r="C32" s="1249"/>
      <c r="D32" s="301">
        <f>SUM(D11:D31)</f>
        <v>61</v>
      </c>
      <c r="E32" s="302"/>
      <c r="F32" s="301">
        <f>SUM(F11:F31)</f>
        <v>24</v>
      </c>
      <c r="G32" s="301">
        <f>SUM(G11:G31)</f>
        <v>20</v>
      </c>
      <c r="H32" s="301">
        <f>SUM(H11:H31)</f>
        <v>12</v>
      </c>
      <c r="I32" s="301">
        <f>SUM(I11:I31)</f>
        <v>5</v>
      </c>
      <c r="J32" s="304"/>
    </row>
    <row r="33" spans="1:10" ht="15.75" customHeight="1">
      <c r="A33" s="1216" t="s">
        <v>470</v>
      </c>
      <c r="B33" s="1217"/>
      <c r="C33" s="1218"/>
      <c r="D33" s="1242">
        <f>D10+D32</f>
        <v>67</v>
      </c>
      <c r="E33" s="1243"/>
      <c r="F33" s="1243"/>
      <c r="G33" s="1243"/>
      <c r="H33" s="1243"/>
      <c r="I33" s="1243"/>
      <c r="J33" s="1244"/>
    </row>
    <row r="34" spans="1:10" ht="15.75" customHeight="1">
      <c r="A34" s="1216" t="s">
        <v>471</v>
      </c>
      <c r="B34" s="1217"/>
      <c r="C34" s="1218"/>
      <c r="D34" s="1239">
        <v>4</v>
      </c>
      <c r="E34" s="1240"/>
      <c r="F34" s="1240"/>
      <c r="G34" s="1240"/>
      <c r="H34" s="1240"/>
      <c r="I34" s="1240"/>
      <c r="J34" s="1241"/>
    </row>
    <row r="35" spans="1:10" ht="16.5" customHeight="1">
      <c r="A35" s="1216" t="s">
        <v>472</v>
      </c>
      <c r="B35" s="1217"/>
      <c r="C35" s="1218"/>
      <c r="D35" s="1239">
        <v>28</v>
      </c>
      <c r="E35" s="1240"/>
      <c r="F35" s="1240"/>
      <c r="G35" s="1240"/>
      <c r="H35" s="1240"/>
      <c r="I35" s="1240"/>
      <c r="J35" s="1241"/>
    </row>
    <row r="36" spans="1:10" ht="16.5" customHeight="1">
      <c r="A36" s="1216" t="s">
        <v>473</v>
      </c>
      <c r="B36" s="1217"/>
      <c r="C36" s="1218"/>
      <c r="D36" s="1219">
        <v>32</v>
      </c>
      <c r="E36" s="1220"/>
      <c r="F36" s="1220"/>
      <c r="G36" s="1220"/>
      <c r="H36" s="1220"/>
      <c r="I36" s="1220"/>
      <c r="J36" s="1221"/>
    </row>
    <row r="37" spans="1:10" ht="16.5" customHeight="1">
      <c r="A37" s="1216" t="s">
        <v>474</v>
      </c>
      <c r="B37" s="1217"/>
      <c r="C37" s="1218"/>
      <c r="D37" s="1051"/>
      <c r="E37" s="1052"/>
      <c r="F37" s="1052"/>
      <c r="G37" s="1052"/>
      <c r="H37" s="1052"/>
      <c r="I37" s="1052"/>
      <c r="J37" s="1053"/>
    </row>
    <row r="38" spans="1:10" ht="17.25" customHeight="1" thickBot="1">
      <c r="A38" s="1222" t="s">
        <v>475</v>
      </c>
      <c r="B38" s="1223"/>
      <c r="C38" s="1224"/>
      <c r="D38" s="1236" t="s">
        <v>1788</v>
      </c>
      <c r="E38" s="1237"/>
      <c r="F38" s="1237"/>
      <c r="G38" s="1237"/>
      <c r="H38" s="1237"/>
      <c r="I38" s="1237"/>
      <c r="J38" s="1238"/>
    </row>
  </sheetData>
  <mergeCells count="23">
    <mergeCell ref="D33:J33"/>
    <mergeCell ref="A1:J1"/>
    <mergeCell ref="D4:D5"/>
    <mergeCell ref="E4:E6"/>
    <mergeCell ref="F4:G4"/>
    <mergeCell ref="H4:I4"/>
    <mergeCell ref="F5:G5"/>
    <mergeCell ref="H5:I5"/>
    <mergeCell ref="A7:A9"/>
    <mergeCell ref="A10:C10"/>
    <mergeCell ref="A11:A31"/>
    <mergeCell ref="A32:C32"/>
    <mergeCell ref="A33:C33"/>
    <mergeCell ref="A37:C37"/>
    <mergeCell ref="D37:J37"/>
    <mergeCell ref="A38:C38"/>
    <mergeCell ref="D38:J38"/>
    <mergeCell ref="A34:C34"/>
    <mergeCell ref="D34:J34"/>
    <mergeCell ref="A35:C35"/>
    <mergeCell ref="D35:J35"/>
    <mergeCell ref="A36:C36"/>
    <mergeCell ref="D36:J36"/>
  </mergeCells>
  <phoneticPr fontId="5" type="noConversion"/>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workbookViewId="0">
      <selection sqref="A1:J56"/>
    </sheetView>
  </sheetViews>
  <sheetFormatPr defaultRowHeight="14.5"/>
  <cols>
    <col min="1" max="1" width="11.8984375" customWidth="1"/>
    <col min="2" max="2" width="12" customWidth="1"/>
    <col min="3" max="3" width="30.296875" customWidth="1"/>
    <col min="4" max="4" width="5.69921875" customWidth="1"/>
    <col min="5" max="5" width="7.09765625" customWidth="1"/>
    <col min="6" max="6" width="9" bestFit="1" customWidth="1"/>
    <col min="7" max="7" width="4.69921875" customWidth="1"/>
    <col min="8" max="8" width="5.59765625" customWidth="1"/>
    <col min="9" max="9" width="5.69921875" customWidth="1"/>
    <col min="10" max="10" width="66.296875" bestFit="1" customWidth="1"/>
  </cols>
  <sheetData>
    <row r="1" spans="1:10">
      <c r="A1" s="1228" t="s">
        <v>1789</v>
      </c>
      <c r="B1" s="1082"/>
      <c r="C1" s="1082"/>
      <c r="D1" s="1082"/>
      <c r="E1" s="1082"/>
      <c r="F1" s="1082"/>
      <c r="G1" s="1082"/>
      <c r="H1" s="1082"/>
      <c r="I1" s="1082"/>
      <c r="J1" s="1082"/>
    </row>
    <row r="2" spans="1:10">
      <c r="A2" s="152"/>
      <c r="B2" s="152"/>
      <c r="C2" s="152"/>
      <c r="D2" s="152"/>
      <c r="E2" s="152"/>
      <c r="F2" s="152"/>
      <c r="G2" s="152"/>
      <c r="H2" s="152"/>
      <c r="I2" s="152"/>
      <c r="J2" s="152"/>
    </row>
    <row r="3" spans="1:10" ht="15" thickBot="1">
      <c r="A3" s="266" t="s">
        <v>1790</v>
      </c>
      <c r="B3" s="266"/>
      <c r="C3" s="266"/>
      <c r="D3" s="266"/>
      <c r="E3" s="266"/>
      <c r="F3" s="152"/>
      <c r="G3" s="152"/>
      <c r="H3" s="152"/>
      <c r="I3" s="152"/>
      <c r="J3" s="152"/>
    </row>
    <row r="4" spans="1:10" ht="17">
      <c r="A4" s="267" t="s">
        <v>273</v>
      </c>
      <c r="B4" s="268" t="s">
        <v>274</v>
      </c>
      <c r="C4" s="269" t="s">
        <v>275</v>
      </c>
      <c r="D4" s="1229" t="s">
        <v>276</v>
      </c>
      <c r="E4" s="1229" t="s">
        <v>278</v>
      </c>
      <c r="F4" s="1232" t="s">
        <v>279</v>
      </c>
      <c r="G4" s="1262"/>
      <c r="H4" s="1232" t="s">
        <v>280</v>
      </c>
      <c r="I4" s="1262"/>
      <c r="J4" s="270" t="s">
        <v>283</v>
      </c>
    </row>
    <row r="5" spans="1:10" ht="17">
      <c r="A5" s="271" t="s">
        <v>284</v>
      </c>
      <c r="B5" s="272" t="s">
        <v>285</v>
      </c>
      <c r="C5" s="273" t="s">
        <v>286</v>
      </c>
      <c r="D5" s="1230"/>
      <c r="E5" s="1260"/>
      <c r="F5" s="1234" t="s">
        <v>289</v>
      </c>
      <c r="G5" s="1263"/>
      <c r="H5" s="1234" t="s">
        <v>290</v>
      </c>
      <c r="I5" s="1263"/>
      <c r="J5" s="274" t="s">
        <v>293</v>
      </c>
    </row>
    <row r="6" spans="1:10" ht="27">
      <c r="A6" s="275"/>
      <c r="B6" s="276"/>
      <c r="C6" s="277"/>
      <c r="D6" s="276" t="s">
        <v>1656</v>
      </c>
      <c r="E6" s="1261"/>
      <c r="F6" s="276" t="s">
        <v>294</v>
      </c>
      <c r="G6" s="276" t="s">
        <v>295</v>
      </c>
      <c r="H6" s="276" t="s">
        <v>294</v>
      </c>
      <c r="I6" s="276" t="s">
        <v>295</v>
      </c>
      <c r="J6" s="278"/>
    </row>
    <row r="7" spans="1:10">
      <c r="A7" s="1226" t="s">
        <v>621</v>
      </c>
      <c r="B7" s="279" t="s">
        <v>1740</v>
      </c>
      <c r="C7" s="280" t="s">
        <v>623</v>
      </c>
      <c r="D7" s="279">
        <v>2</v>
      </c>
      <c r="E7" s="279" t="s">
        <v>299</v>
      </c>
      <c r="F7" s="279">
        <v>2</v>
      </c>
      <c r="G7" s="281"/>
      <c r="H7" s="281"/>
      <c r="I7" s="281"/>
      <c r="J7" s="295"/>
    </row>
    <row r="8" spans="1:10">
      <c r="A8" s="1255"/>
      <c r="B8" s="279" t="s">
        <v>1741</v>
      </c>
      <c r="C8" s="280" t="s">
        <v>625</v>
      </c>
      <c r="D8" s="279">
        <v>2</v>
      </c>
      <c r="E8" s="279" t="s">
        <v>299</v>
      </c>
      <c r="F8" s="279">
        <v>2</v>
      </c>
      <c r="G8" s="281"/>
      <c r="H8" s="281"/>
      <c r="I8" s="281"/>
      <c r="J8" s="295"/>
    </row>
    <row r="9" spans="1:10" ht="17">
      <c r="A9" s="1247" t="s">
        <v>630</v>
      </c>
      <c r="B9" s="1256"/>
      <c r="C9" s="1257"/>
      <c r="D9" s="301">
        <f>SUM(D7:D8)</f>
        <v>4</v>
      </c>
      <c r="E9" s="302"/>
      <c r="F9" s="301">
        <f>SUM(F7:F8)</f>
        <v>4</v>
      </c>
      <c r="G9" s="301">
        <v>0</v>
      </c>
      <c r="H9" s="301">
        <v>0</v>
      </c>
      <c r="I9" s="301">
        <v>0</v>
      </c>
      <c r="J9" s="304"/>
    </row>
    <row r="10" spans="1:10">
      <c r="A10" s="1226" t="s">
        <v>1791</v>
      </c>
      <c r="B10" s="279" t="s">
        <v>1792</v>
      </c>
      <c r="C10" s="280" t="s">
        <v>1793</v>
      </c>
      <c r="D10" s="279">
        <v>3</v>
      </c>
      <c r="E10" s="279" t="s">
        <v>299</v>
      </c>
      <c r="F10" s="281"/>
      <c r="G10" s="279">
        <v>3</v>
      </c>
      <c r="H10" s="281"/>
      <c r="I10" s="281"/>
      <c r="J10" s="282" t="s">
        <v>1794</v>
      </c>
    </row>
    <row r="11" spans="1:10">
      <c r="A11" s="1227"/>
      <c r="B11" s="279" t="s">
        <v>1753</v>
      </c>
      <c r="C11" s="280" t="s">
        <v>1754</v>
      </c>
      <c r="D11" s="279">
        <v>3</v>
      </c>
      <c r="E11" s="279" t="s">
        <v>299</v>
      </c>
      <c r="F11" s="279">
        <v>3</v>
      </c>
      <c r="G11" s="281"/>
      <c r="H11" s="281"/>
      <c r="I11" s="281"/>
      <c r="J11" s="282" t="s">
        <v>1794</v>
      </c>
    </row>
    <row r="12" spans="1:10">
      <c r="A12" s="1227"/>
      <c r="B12" s="279" t="s">
        <v>1795</v>
      </c>
      <c r="C12" s="280" t="s">
        <v>1796</v>
      </c>
      <c r="D12" s="279">
        <v>3</v>
      </c>
      <c r="E12" s="279" t="s">
        <v>299</v>
      </c>
      <c r="F12" s="281"/>
      <c r="G12" s="279">
        <v>3</v>
      </c>
      <c r="H12" s="281"/>
      <c r="I12" s="281"/>
      <c r="J12" s="282" t="s">
        <v>1794</v>
      </c>
    </row>
    <row r="13" spans="1:10" ht="17">
      <c r="A13" s="1255"/>
      <c r="B13" s="283" t="s">
        <v>1755</v>
      </c>
      <c r="C13" s="284" t="s">
        <v>1756</v>
      </c>
      <c r="D13" s="283">
        <v>3</v>
      </c>
      <c r="E13" s="283" t="s">
        <v>299</v>
      </c>
      <c r="F13" s="285"/>
      <c r="G13" s="283">
        <v>3</v>
      </c>
      <c r="H13" s="285"/>
      <c r="I13" s="285"/>
      <c r="J13" s="286" t="s">
        <v>1794</v>
      </c>
    </row>
    <row r="14" spans="1:10" ht="17">
      <c r="A14" s="1247" t="s">
        <v>1797</v>
      </c>
      <c r="B14" s="1256"/>
      <c r="C14" s="1257"/>
      <c r="D14" s="301">
        <f>SUM(D10:D13)</f>
        <v>12</v>
      </c>
      <c r="E14" s="302"/>
      <c r="F14" s="301">
        <f>SUM(F10:F13)</f>
        <v>3</v>
      </c>
      <c r="G14" s="301">
        <f>SUM(G10:G13)</f>
        <v>9</v>
      </c>
      <c r="H14" s="301">
        <v>0</v>
      </c>
      <c r="I14" s="301">
        <v>0</v>
      </c>
      <c r="J14" s="304"/>
    </row>
    <row r="15" spans="1:10">
      <c r="A15" s="1226" t="s">
        <v>1798</v>
      </c>
      <c r="B15" s="279" t="s">
        <v>1763</v>
      </c>
      <c r="C15" s="280" t="s">
        <v>1764</v>
      </c>
      <c r="D15" s="279">
        <v>3</v>
      </c>
      <c r="E15" s="279" t="s">
        <v>299</v>
      </c>
      <c r="F15" s="279">
        <v>3</v>
      </c>
      <c r="G15" s="281"/>
      <c r="H15" s="281"/>
      <c r="I15" s="281"/>
      <c r="J15" s="282" t="s">
        <v>1794</v>
      </c>
    </row>
    <row r="16" spans="1:10">
      <c r="A16" s="1227"/>
      <c r="B16" s="279" t="s">
        <v>1799</v>
      </c>
      <c r="C16" s="280" t="s">
        <v>1800</v>
      </c>
      <c r="D16" s="279">
        <v>3</v>
      </c>
      <c r="E16" s="279" t="s">
        <v>299</v>
      </c>
      <c r="F16" s="281"/>
      <c r="G16" s="279">
        <v>3</v>
      </c>
      <c r="H16" s="281"/>
      <c r="I16" s="281"/>
      <c r="J16" s="282" t="s">
        <v>1794</v>
      </c>
    </row>
    <row r="17" spans="1:10">
      <c r="A17" s="1227"/>
      <c r="B17" s="279" t="s">
        <v>1765</v>
      </c>
      <c r="C17" s="280" t="s">
        <v>1766</v>
      </c>
      <c r="D17" s="279">
        <v>3</v>
      </c>
      <c r="E17" s="279" t="s">
        <v>299</v>
      </c>
      <c r="F17" s="281"/>
      <c r="G17" s="279">
        <v>3</v>
      </c>
      <c r="H17" s="281"/>
      <c r="I17" s="281"/>
      <c r="J17" s="282" t="s">
        <v>1794</v>
      </c>
    </row>
    <row r="18" spans="1:10">
      <c r="A18" s="1255"/>
      <c r="B18" s="279" t="s">
        <v>1801</v>
      </c>
      <c r="C18" s="280" t="s">
        <v>1802</v>
      </c>
      <c r="D18" s="279">
        <v>3</v>
      </c>
      <c r="E18" s="279" t="s">
        <v>299</v>
      </c>
      <c r="F18" s="281"/>
      <c r="G18" s="279">
        <v>3</v>
      </c>
      <c r="H18" s="281"/>
      <c r="I18" s="281"/>
      <c r="J18" s="282" t="s">
        <v>1794</v>
      </c>
    </row>
    <row r="19" spans="1:10" ht="17">
      <c r="A19" s="1247" t="s">
        <v>1803</v>
      </c>
      <c r="B19" s="1258"/>
      <c r="C19" s="1259"/>
      <c r="D19" s="306">
        <f>SUM(D15:D18)</f>
        <v>12</v>
      </c>
      <c r="E19" s="307"/>
      <c r="F19" s="306">
        <f>SUM(F15:F18)</f>
        <v>3</v>
      </c>
      <c r="G19" s="306">
        <f>SUM(G15:G18)</f>
        <v>9</v>
      </c>
      <c r="H19" s="306">
        <v>0</v>
      </c>
      <c r="I19" s="306">
        <v>0</v>
      </c>
      <c r="J19" s="308"/>
    </row>
    <row r="20" spans="1:10">
      <c r="A20" s="1226" t="s">
        <v>1804</v>
      </c>
      <c r="B20" s="279" t="s">
        <v>1805</v>
      </c>
      <c r="C20" s="280" t="s">
        <v>1806</v>
      </c>
      <c r="D20" s="279">
        <v>3</v>
      </c>
      <c r="E20" s="279" t="s">
        <v>299</v>
      </c>
      <c r="F20" s="279">
        <v>3</v>
      </c>
      <c r="G20" s="281"/>
      <c r="H20" s="281"/>
      <c r="I20" s="281"/>
      <c r="J20" s="282" t="s">
        <v>1794</v>
      </c>
    </row>
    <row r="21" spans="1:10">
      <c r="A21" s="1227"/>
      <c r="B21" s="279" t="s">
        <v>1807</v>
      </c>
      <c r="C21" s="280" t="s">
        <v>1808</v>
      </c>
      <c r="D21" s="279">
        <v>3</v>
      </c>
      <c r="E21" s="279" t="s">
        <v>299</v>
      </c>
      <c r="F21" s="279">
        <v>3</v>
      </c>
      <c r="G21" s="281"/>
      <c r="H21" s="281"/>
      <c r="I21" s="281"/>
      <c r="J21" s="282" t="s">
        <v>1794</v>
      </c>
    </row>
    <row r="22" spans="1:10">
      <c r="A22" s="1227"/>
      <c r="B22" s="279" t="s">
        <v>1809</v>
      </c>
      <c r="C22" s="280" t="s">
        <v>1810</v>
      </c>
      <c r="D22" s="279">
        <v>3</v>
      </c>
      <c r="E22" s="279" t="s">
        <v>299</v>
      </c>
      <c r="F22" s="281"/>
      <c r="G22" s="279">
        <v>3</v>
      </c>
      <c r="H22" s="281"/>
      <c r="I22" s="281"/>
      <c r="J22" s="282" t="s">
        <v>1794</v>
      </c>
    </row>
    <row r="23" spans="1:10">
      <c r="A23" s="1227"/>
      <c r="B23" s="283" t="s">
        <v>1811</v>
      </c>
      <c r="C23" s="284" t="s">
        <v>1812</v>
      </c>
      <c r="D23" s="279">
        <v>3</v>
      </c>
      <c r="E23" s="279" t="s">
        <v>299</v>
      </c>
      <c r="F23" s="281"/>
      <c r="G23" s="279">
        <v>3</v>
      </c>
      <c r="H23" s="281"/>
      <c r="I23" s="281"/>
      <c r="J23" s="282" t="s">
        <v>1794</v>
      </c>
    </row>
    <row r="24" spans="1:10" ht="17">
      <c r="A24" s="1227"/>
      <c r="B24" s="283" t="s">
        <v>1731</v>
      </c>
      <c r="C24" s="294" t="s">
        <v>1732</v>
      </c>
      <c r="D24" s="288">
        <v>1</v>
      </c>
      <c r="E24" s="288" t="s">
        <v>299</v>
      </c>
      <c r="F24" s="292">
        <v>1</v>
      </c>
      <c r="G24" s="288"/>
      <c r="H24" s="292"/>
      <c r="I24" s="292"/>
      <c r="J24" s="282" t="s">
        <v>1730</v>
      </c>
    </row>
    <row r="25" spans="1:10" ht="17">
      <c r="A25" s="1227"/>
      <c r="B25" s="283" t="s">
        <v>1733</v>
      </c>
      <c r="C25" s="294" t="s">
        <v>1734</v>
      </c>
      <c r="D25" s="288">
        <v>1</v>
      </c>
      <c r="E25" s="288" t="s">
        <v>299</v>
      </c>
      <c r="F25" s="292"/>
      <c r="G25" s="288">
        <v>1</v>
      </c>
      <c r="H25" s="292"/>
      <c r="I25" s="292"/>
      <c r="J25" s="282"/>
    </row>
    <row r="26" spans="1:10">
      <c r="A26" s="1227"/>
      <c r="B26" s="283"/>
      <c r="C26" s="294" t="s">
        <v>1735</v>
      </c>
      <c r="D26" s="288">
        <v>1</v>
      </c>
      <c r="E26" s="288" t="s">
        <v>299</v>
      </c>
      <c r="F26" s="288"/>
      <c r="G26" s="288"/>
      <c r="H26" s="288">
        <v>1</v>
      </c>
      <c r="I26" s="288"/>
      <c r="J26" s="282"/>
    </row>
    <row r="27" spans="1:10" ht="17">
      <c r="A27" s="1255"/>
      <c r="B27" s="283"/>
      <c r="C27" s="294" t="s">
        <v>1736</v>
      </c>
      <c r="D27" s="288">
        <v>1</v>
      </c>
      <c r="E27" s="288" t="s">
        <v>299</v>
      </c>
      <c r="F27" s="288"/>
      <c r="G27" s="292"/>
      <c r="H27" s="288"/>
      <c r="I27" s="288">
        <v>1</v>
      </c>
      <c r="J27" s="282" t="s">
        <v>1730</v>
      </c>
    </row>
    <row r="28" spans="1:10" ht="17">
      <c r="A28" s="1247" t="s">
        <v>1813</v>
      </c>
      <c r="B28" s="1258"/>
      <c r="C28" s="1259"/>
      <c r="D28" s="306">
        <f>SUM(D20:D27)</f>
        <v>16</v>
      </c>
      <c r="E28" s="307"/>
      <c r="F28" s="306">
        <f>SUM(F20:F27)</f>
        <v>7</v>
      </c>
      <c r="G28" s="306">
        <f>SUM(G20:G27)</f>
        <v>7</v>
      </c>
      <c r="H28" s="306">
        <f>SUM(H20:H27)</f>
        <v>1</v>
      </c>
      <c r="I28" s="306">
        <f>SUM(I20:I27)</f>
        <v>1</v>
      </c>
      <c r="J28" s="308"/>
    </row>
    <row r="29" spans="1:10">
      <c r="A29" s="1226" t="s">
        <v>385</v>
      </c>
      <c r="B29" s="279" t="s">
        <v>1745</v>
      </c>
      <c r="C29" s="280" t="s">
        <v>1746</v>
      </c>
      <c r="D29" s="279">
        <v>3</v>
      </c>
      <c r="E29" s="279" t="s">
        <v>299</v>
      </c>
      <c r="F29" s="281"/>
      <c r="G29" s="279">
        <v>3</v>
      </c>
      <c r="H29" s="281"/>
      <c r="I29" s="281"/>
      <c r="J29" s="295"/>
    </row>
    <row r="30" spans="1:10">
      <c r="A30" s="1227"/>
      <c r="B30" s="279" t="s">
        <v>1743</v>
      </c>
      <c r="C30" s="280" t="s">
        <v>644</v>
      </c>
      <c r="D30" s="279">
        <v>2</v>
      </c>
      <c r="E30" s="279" t="s">
        <v>299</v>
      </c>
      <c r="F30" s="281"/>
      <c r="G30" s="279">
        <v>2</v>
      </c>
      <c r="H30" s="281"/>
      <c r="I30" s="281"/>
      <c r="J30" s="295"/>
    </row>
    <row r="31" spans="1:10">
      <c r="A31" s="1227"/>
      <c r="B31" s="279" t="s">
        <v>1749</v>
      </c>
      <c r="C31" s="280" t="s">
        <v>1814</v>
      </c>
      <c r="D31" s="279">
        <v>2</v>
      </c>
      <c r="E31" s="279" t="s">
        <v>299</v>
      </c>
      <c r="F31" s="281"/>
      <c r="G31" s="281"/>
      <c r="H31" s="281"/>
      <c r="I31" s="279">
        <v>2</v>
      </c>
      <c r="J31" s="295"/>
    </row>
    <row r="32" spans="1:10" ht="17">
      <c r="A32" s="1227"/>
      <c r="B32" s="283" t="s">
        <v>1751</v>
      </c>
      <c r="C32" s="284" t="s">
        <v>1752</v>
      </c>
      <c r="D32" s="283">
        <v>3</v>
      </c>
      <c r="E32" s="283" t="s">
        <v>299</v>
      </c>
      <c r="F32" s="309">
        <v>3</v>
      </c>
      <c r="G32" s="310"/>
      <c r="H32" s="311"/>
      <c r="I32" s="285"/>
      <c r="J32" s="312"/>
    </row>
    <row r="33" spans="1:10">
      <c r="A33" s="1227"/>
      <c r="B33" s="279" t="s">
        <v>1757</v>
      </c>
      <c r="C33" s="280" t="s">
        <v>1815</v>
      </c>
      <c r="D33" s="279">
        <v>3</v>
      </c>
      <c r="E33" s="279" t="s">
        <v>299</v>
      </c>
      <c r="F33" s="175"/>
      <c r="G33" s="175"/>
      <c r="H33" s="313">
        <v>3</v>
      </c>
      <c r="I33" s="281"/>
      <c r="J33" s="295"/>
    </row>
    <row r="34" spans="1:10">
      <c r="A34" s="1227"/>
      <c r="B34" s="279" t="s">
        <v>1761</v>
      </c>
      <c r="C34" s="280" t="s">
        <v>1762</v>
      </c>
      <c r="D34" s="279">
        <v>3</v>
      </c>
      <c r="E34" s="279" t="s">
        <v>299</v>
      </c>
      <c r="F34" s="313">
        <v>3</v>
      </c>
      <c r="G34" s="175"/>
      <c r="H34" s="175"/>
      <c r="I34" s="281"/>
      <c r="J34" s="295"/>
    </row>
    <row r="35" spans="1:10">
      <c r="A35" s="1227"/>
      <c r="B35" s="279" t="s">
        <v>1767</v>
      </c>
      <c r="C35" s="280" t="s">
        <v>1768</v>
      </c>
      <c r="D35" s="279">
        <v>3</v>
      </c>
      <c r="E35" s="279" t="s">
        <v>299</v>
      </c>
      <c r="F35" s="281"/>
      <c r="G35" s="281"/>
      <c r="H35" s="279">
        <v>3</v>
      </c>
      <c r="I35" s="281"/>
      <c r="J35" s="295"/>
    </row>
    <row r="36" spans="1:10">
      <c r="A36" s="1227"/>
      <c r="B36" s="279" t="s">
        <v>1769</v>
      </c>
      <c r="C36" s="280" t="s">
        <v>1770</v>
      </c>
      <c r="D36" s="279">
        <v>3</v>
      </c>
      <c r="E36" s="279" t="s">
        <v>299</v>
      </c>
      <c r="F36" s="281"/>
      <c r="G36" s="281"/>
      <c r="H36" s="279">
        <v>3</v>
      </c>
      <c r="I36" s="281"/>
      <c r="J36" s="295"/>
    </row>
    <row r="37" spans="1:10">
      <c r="A37" s="1227"/>
      <c r="B37" s="279" t="s">
        <v>1773</v>
      </c>
      <c r="C37" s="280" t="s">
        <v>1774</v>
      </c>
      <c r="D37" s="279">
        <v>3</v>
      </c>
      <c r="E37" s="279" t="s">
        <v>299</v>
      </c>
      <c r="F37" s="279">
        <v>3</v>
      </c>
      <c r="G37" s="281"/>
      <c r="H37" s="281"/>
      <c r="I37" s="281"/>
      <c r="J37" s="295"/>
    </row>
    <row r="38" spans="1:10">
      <c r="A38" s="1227"/>
      <c r="B38" s="279" t="s">
        <v>1747</v>
      </c>
      <c r="C38" s="280" t="s">
        <v>1748</v>
      </c>
      <c r="D38" s="279">
        <v>2</v>
      </c>
      <c r="E38" s="279" t="s">
        <v>299</v>
      </c>
      <c r="F38" s="281"/>
      <c r="G38" s="279">
        <v>2</v>
      </c>
      <c r="H38" s="281"/>
      <c r="I38" s="281"/>
      <c r="J38" s="295"/>
    </row>
    <row r="39" spans="1:10">
      <c r="A39" s="1227"/>
      <c r="B39" s="279" t="s">
        <v>1775</v>
      </c>
      <c r="C39" s="280" t="s">
        <v>1776</v>
      </c>
      <c r="D39" s="279">
        <v>3</v>
      </c>
      <c r="E39" s="279" t="s">
        <v>299</v>
      </c>
      <c r="F39" s="281"/>
      <c r="G39" s="279">
        <v>3</v>
      </c>
      <c r="H39" s="281"/>
      <c r="I39" s="281"/>
      <c r="J39" s="295"/>
    </row>
    <row r="40" spans="1:10">
      <c r="A40" s="1227"/>
      <c r="B40" s="279" t="s">
        <v>1779</v>
      </c>
      <c r="C40" s="280" t="s">
        <v>1816</v>
      </c>
      <c r="D40" s="279">
        <v>3</v>
      </c>
      <c r="E40" s="279" t="s">
        <v>299</v>
      </c>
      <c r="F40" s="281"/>
      <c r="G40" s="281"/>
      <c r="H40" s="279">
        <v>3</v>
      </c>
      <c r="I40" s="281"/>
      <c r="J40" s="295"/>
    </row>
    <row r="41" spans="1:10">
      <c r="A41" s="1227"/>
      <c r="B41" s="279" t="s">
        <v>1817</v>
      </c>
      <c r="C41" s="280" t="s">
        <v>1782</v>
      </c>
      <c r="D41" s="279">
        <v>3</v>
      </c>
      <c r="E41" s="279" t="s">
        <v>299</v>
      </c>
      <c r="F41" s="281"/>
      <c r="G41" s="281"/>
      <c r="H41" s="279">
        <v>3</v>
      </c>
      <c r="I41" s="281"/>
      <c r="J41" s="295"/>
    </row>
    <row r="42" spans="1:10">
      <c r="A42" s="1227"/>
      <c r="B42" s="279" t="s">
        <v>1818</v>
      </c>
      <c r="C42" s="280" t="s">
        <v>1819</v>
      </c>
      <c r="D42" s="279">
        <v>3</v>
      </c>
      <c r="E42" s="279" t="s">
        <v>299</v>
      </c>
      <c r="F42" s="279">
        <v>3</v>
      </c>
      <c r="G42" s="279"/>
      <c r="H42" s="279"/>
      <c r="I42" s="279"/>
      <c r="J42" s="295"/>
    </row>
    <row r="43" spans="1:10">
      <c r="A43" s="1227"/>
      <c r="B43" s="283" t="s">
        <v>1759</v>
      </c>
      <c r="C43" s="284" t="s">
        <v>1760</v>
      </c>
      <c r="D43" s="283">
        <v>3</v>
      </c>
      <c r="E43" s="283" t="s">
        <v>299</v>
      </c>
      <c r="F43" s="283"/>
      <c r="G43" s="283"/>
      <c r="H43" s="283"/>
      <c r="I43" s="283">
        <v>3</v>
      </c>
      <c r="J43" s="305"/>
    </row>
    <row r="44" spans="1:10" ht="17">
      <c r="A44" s="1227"/>
      <c r="B44" s="283" t="s">
        <v>1820</v>
      </c>
      <c r="C44" s="284" t="s">
        <v>1821</v>
      </c>
      <c r="D44" s="283">
        <v>3</v>
      </c>
      <c r="E44" s="283" t="s">
        <v>299</v>
      </c>
      <c r="F44" s="285"/>
      <c r="G44" s="285">
        <v>3</v>
      </c>
      <c r="H44" s="283"/>
      <c r="I44" s="285"/>
      <c r="J44" s="295"/>
    </row>
    <row r="45" spans="1:10" ht="17">
      <c r="A45" s="1227"/>
      <c r="B45" s="314" t="s">
        <v>1783</v>
      </c>
      <c r="C45" s="315" t="s">
        <v>1784</v>
      </c>
      <c r="D45" s="314">
        <v>3</v>
      </c>
      <c r="E45" s="314" t="s">
        <v>299</v>
      </c>
      <c r="F45" s="292"/>
      <c r="G45" s="292"/>
      <c r="H45" s="288">
        <v>3</v>
      </c>
      <c r="I45" s="292"/>
      <c r="J45" s="316"/>
    </row>
    <row r="46" spans="1:10" ht="17">
      <c r="A46" s="1227"/>
      <c r="B46" s="288" t="s">
        <v>1771</v>
      </c>
      <c r="C46" s="315" t="s">
        <v>1772</v>
      </c>
      <c r="D46" s="288">
        <v>3</v>
      </c>
      <c r="E46" s="288" t="s">
        <v>299</v>
      </c>
      <c r="F46" s="288">
        <v>3</v>
      </c>
      <c r="G46" s="292"/>
      <c r="H46" s="314"/>
      <c r="I46" s="292"/>
      <c r="J46" s="295"/>
    </row>
    <row r="47" spans="1:10" ht="17">
      <c r="A47" s="1227"/>
      <c r="B47" s="288" t="s">
        <v>1777</v>
      </c>
      <c r="C47" s="315" t="s">
        <v>1778</v>
      </c>
      <c r="D47" s="288">
        <v>3</v>
      </c>
      <c r="E47" s="288" t="s">
        <v>299</v>
      </c>
      <c r="F47" s="292"/>
      <c r="G47" s="288">
        <v>3</v>
      </c>
      <c r="H47" s="314"/>
      <c r="I47" s="292"/>
      <c r="J47" s="295"/>
    </row>
    <row r="48" spans="1:10" ht="17">
      <c r="A48" s="1227"/>
      <c r="B48" s="288"/>
      <c r="C48" s="315" t="s">
        <v>1822</v>
      </c>
      <c r="D48" s="314">
        <v>3</v>
      </c>
      <c r="E48" s="314" t="s">
        <v>1787</v>
      </c>
      <c r="F48" s="314">
        <v>3</v>
      </c>
      <c r="G48" s="292"/>
      <c r="H48" s="288"/>
      <c r="I48" s="292"/>
      <c r="J48" s="282" t="s">
        <v>1730</v>
      </c>
    </row>
    <row r="49" spans="1:10">
      <c r="A49" s="1247" t="s">
        <v>469</v>
      </c>
      <c r="B49" s="1248"/>
      <c r="C49" s="1249"/>
      <c r="D49" s="306">
        <f>SUM(D29:D48)</f>
        <v>57</v>
      </c>
      <c r="E49" s="307"/>
      <c r="F49" s="306">
        <f>SUM(F29:F48)</f>
        <v>18</v>
      </c>
      <c r="G49" s="306">
        <f>SUM(G29:G48)</f>
        <v>16</v>
      </c>
      <c r="H49" s="306">
        <f>SUM(H29:H48)</f>
        <v>18</v>
      </c>
      <c r="I49" s="306">
        <f>SUM(I29:I48)</f>
        <v>5</v>
      </c>
      <c r="J49" s="308"/>
    </row>
    <row r="50" spans="1:10" ht="17">
      <c r="A50" s="1216" t="s">
        <v>470</v>
      </c>
      <c r="B50" s="1217"/>
      <c r="C50" s="1218"/>
      <c r="D50" s="1219">
        <f>D9+D14+D19+D28+D49</f>
        <v>101</v>
      </c>
      <c r="E50" s="1250"/>
      <c r="F50" s="1250"/>
      <c r="G50" s="1250"/>
      <c r="H50" s="1250"/>
      <c r="I50" s="1250"/>
      <c r="J50" s="1251"/>
    </row>
    <row r="51" spans="1:10" ht="17">
      <c r="A51" s="1216" t="s">
        <v>471</v>
      </c>
      <c r="B51" s="1217"/>
      <c r="C51" s="1218"/>
      <c r="D51" s="1219">
        <v>4</v>
      </c>
      <c r="E51" s="1250"/>
      <c r="F51" s="1250"/>
      <c r="G51" s="1250"/>
      <c r="H51" s="1250"/>
      <c r="I51" s="1250"/>
      <c r="J51" s="1251"/>
    </row>
    <row r="52" spans="1:10" ht="17">
      <c r="A52" s="1216" t="s">
        <v>472</v>
      </c>
      <c r="B52" s="1217"/>
      <c r="C52" s="1218"/>
      <c r="D52" s="1219">
        <v>28</v>
      </c>
      <c r="E52" s="1250"/>
      <c r="F52" s="1250"/>
      <c r="G52" s="1250"/>
      <c r="H52" s="1250"/>
      <c r="I52" s="1250"/>
      <c r="J52" s="1251"/>
    </row>
    <row r="53" spans="1:10" ht="17">
      <c r="A53" s="1216" t="s">
        <v>473</v>
      </c>
      <c r="B53" s="1217"/>
      <c r="C53" s="1218"/>
      <c r="D53" s="1219">
        <v>32</v>
      </c>
      <c r="E53" s="1250"/>
      <c r="F53" s="1250"/>
      <c r="G53" s="1250"/>
      <c r="H53" s="1250"/>
      <c r="I53" s="1250"/>
      <c r="J53" s="1251"/>
    </row>
    <row r="54" spans="1:10" ht="17">
      <c r="A54" s="1216" t="s">
        <v>474</v>
      </c>
      <c r="B54" s="1217"/>
      <c r="C54" s="1218"/>
      <c r="D54" s="1051"/>
      <c r="E54" s="1250"/>
      <c r="F54" s="1250"/>
      <c r="G54" s="1250"/>
      <c r="H54" s="1250"/>
      <c r="I54" s="1250"/>
      <c r="J54" s="1251"/>
    </row>
    <row r="55" spans="1:10" ht="17.5" thickBot="1">
      <c r="A55" s="1222" t="s">
        <v>475</v>
      </c>
      <c r="B55" s="1223"/>
      <c r="C55" s="1224"/>
      <c r="D55" s="1236" t="s">
        <v>1823</v>
      </c>
      <c r="E55" s="1252"/>
      <c r="F55" s="1252"/>
      <c r="G55" s="1252"/>
      <c r="H55" s="1252"/>
      <c r="I55" s="1252"/>
      <c r="J55" s="1253"/>
    </row>
    <row r="56" spans="1:10" ht="19.5">
      <c r="A56" s="1254" t="s">
        <v>1824</v>
      </c>
      <c r="B56" s="1254"/>
      <c r="C56" s="1254"/>
      <c r="D56" s="1254"/>
      <c r="E56" s="1254"/>
      <c r="F56" s="1254"/>
      <c r="G56" s="1254"/>
      <c r="H56" s="1254"/>
      <c r="I56" s="1254"/>
      <c r="J56" s="1254"/>
    </row>
  </sheetData>
  <mergeCells count="30">
    <mergeCell ref="A1:J1"/>
    <mergeCell ref="D4:D5"/>
    <mergeCell ref="E4:E6"/>
    <mergeCell ref="F4:G4"/>
    <mergeCell ref="H4:I4"/>
    <mergeCell ref="F5:G5"/>
    <mergeCell ref="H5:I5"/>
    <mergeCell ref="D50:J50"/>
    <mergeCell ref="A7:A8"/>
    <mergeCell ref="A9:C9"/>
    <mergeCell ref="A10:A13"/>
    <mergeCell ref="A14:C14"/>
    <mergeCell ref="A15:A18"/>
    <mergeCell ref="A19:C19"/>
    <mergeCell ref="A20:A27"/>
    <mergeCell ref="A28:C28"/>
    <mergeCell ref="A29:A48"/>
    <mergeCell ref="A49:C49"/>
    <mergeCell ref="A50:C50"/>
    <mergeCell ref="A51:C51"/>
    <mergeCell ref="D51:J51"/>
    <mergeCell ref="A52:C52"/>
    <mergeCell ref="D52:J52"/>
    <mergeCell ref="A53:C53"/>
    <mergeCell ref="D53:J53"/>
    <mergeCell ref="A54:C54"/>
    <mergeCell ref="D54:J54"/>
    <mergeCell ref="A55:C55"/>
    <mergeCell ref="D55:J55"/>
    <mergeCell ref="A56:J56"/>
  </mergeCells>
  <phoneticPr fontId="5"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workbookViewId="0">
      <selection activeCell="L17" sqref="L17"/>
    </sheetView>
  </sheetViews>
  <sheetFormatPr defaultRowHeight="14.5"/>
  <cols>
    <col min="1" max="1" width="10.69921875" customWidth="1"/>
    <col min="2" max="2" width="15.59765625" customWidth="1"/>
    <col min="3" max="3" width="29.296875" customWidth="1"/>
    <col min="4" max="4" width="9.8984375" customWidth="1"/>
    <col min="5" max="5" width="11" customWidth="1"/>
    <col min="6" max="9" width="12.09765625" customWidth="1"/>
    <col min="10" max="10" width="38.8984375" customWidth="1"/>
  </cols>
  <sheetData>
    <row r="1" spans="1:10">
      <c r="A1" s="958" t="s">
        <v>2497</v>
      </c>
      <c r="B1" s="959"/>
      <c r="C1" s="959"/>
      <c r="D1" s="959"/>
      <c r="E1" s="959"/>
      <c r="F1" s="959"/>
      <c r="G1" s="959"/>
      <c r="H1" s="959"/>
      <c r="I1" s="959"/>
      <c r="J1" s="959"/>
    </row>
    <row r="2" spans="1:10" ht="15" thickBot="1">
      <c r="A2" s="540" t="s">
        <v>2498</v>
      </c>
      <c r="B2" s="540"/>
      <c r="C2" s="540"/>
      <c r="D2" s="540"/>
      <c r="E2" s="540"/>
      <c r="F2" s="540"/>
      <c r="G2" s="540"/>
      <c r="H2" s="540"/>
      <c r="I2" s="540"/>
      <c r="J2" s="540"/>
    </row>
    <row r="3" spans="1:10">
      <c r="A3" s="193" t="s">
        <v>273</v>
      </c>
      <c r="B3" s="194" t="s">
        <v>274</v>
      </c>
      <c r="C3" s="194" t="s">
        <v>275</v>
      </c>
      <c r="D3" s="194" t="s">
        <v>276</v>
      </c>
      <c r="E3" s="960" t="s">
        <v>278</v>
      </c>
      <c r="F3" s="963" t="s">
        <v>279</v>
      </c>
      <c r="G3" s="964"/>
      <c r="H3" s="963" t="s">
        <v>280</v>
      </c>
      <c r="I3" s="964"/>
      <c r="J3" s="195" t="s">
        <v>283</v>
      </c>
    </row>
    <row r="4" spans="1:10">
      <c r="A4" s="196" t="s">
        <v>284</v>
      </c>
      <c r="B4" s="197" t="s">
        <v>285</v>
      </c>
      <c r="C4" s="197" t="s">
        <v>286</v>
      </c>
      <c r="D4" s="197" t="s">
        <v>287</v>
      </c>
      <c r="E4" s="961"/>
      <c r="F4" s="965" t="s">
        <v>289</v>
      </c>
      <c r="G4" s="966"/>
      <c r="H4" s="965" t="s">
        <v>290</v>
      </c>
      <c r="I4" s="966"/>
      <c r="J4" s="198" t="s">
        <v>293</v>
      </c>
    </row>
    <row r="5" spans="1:10">
      <c r="A5" s="199"/>
      <c r="B5" s="200"/>
      <c r="C5" s="200"/>
      <c r="D5" s="200"/>
      <c r="E5" s="962"/>
      <c r="F5" s="201" t="s">
        <v>294</v>
      </c>
      <c r="G5" s="201" t="s">
        <v>295</v>
      </c>
      <c r="H5" s="201" t="s">
        <v>294</v>
      </c>
      <c r="I5" s="201" t="s">
        <v>295</v>
      </c>
      <c r="J5" s="202"/>
    </row>
    <row r="6" spans="1:10">
      <c r="A6" s="953" t="s">
        <v>621</v>
      </c>
      <c r="B6" s="173" t="s">
        <v>2499</v>
      </c>
      <c r="C6" s="173" t="s">
        <v>623</v>
      </c>
      <c r="D6" s="173">
        <v>3</v>
      </c>
      <c r="E6" s="173" t="s">
        <v>299</v>
      </c>
      <c r="F6" s="173">
        <v>3</v>
      </c>
      <c r="G6" s="173"/>
      <c r="H6" s="173"/>
      <c r="I6" s="173"/>
      <c r="J6" s="176" t="s">
        <v>2500</v>
      </c>
    </row>
    <row r="7" spans="1:10">
      <c r="A7" s="954"/>
      <c r="B7" s="173" t="s">
        <v>2501</v>
      </c>
      <c r="C7" s="173" t="s">
        <v>625</v>
      </c>
      <c r="D7" s="173">
        <v>3</v>
      </c>
      <c r="E7" s="173" t="s">
        <v>299</v>
      </c>
      <c r="F7" s="173">
        <v>3</v>
      </c>
      <c r="G7" s="173"/>
      <c r="H7" s="173"/>
      <c r="I7" s="173"/>
      <c r="J7" s="176" t="s">
        <v>2500</v>
      </c>
    </row>
    <row r="8" spans="1:10">
      <c r="A8" s="955"/>
      <c r="B8" s="173" t="s">
        <v>2502</v>
      </c>
      <c r="C8" s="173" t="s">
        <v>2503</v>
      </c>
      <c r="D8" s="173">
        <v>3</v>
      </c>
      <c r="E8" s="173" t="s">
        <v>299</v>
      </c>
      <c r="F8" s="173">
        <v>3</v>
      </c>
      <c r="G8" s="173"/>
      <c r="H8" s="173"/>
      <c r="I8" s="173"/>
      <c r="J8" s="176"/>
    </row>
    <row r="9" spans="1:10">
      <c r="A9" s="938" t="s">
        <v>630</v>
      </c>
      <c r="B9" s="939"/>
      <c r="C9" s="940"/>
      <c r="D9" s="173">
        <v>9</v>
      </c>
      <c r="E9" s="173"/>
      <c r="F9" s="173">
        <v>9</v>
      </c>
      <c r="G9" s="173">
        <v>0</v>
      </c>
      <c r="H9" s="173">
        <v>0</v>
      </c>
      <c r="I9" s="173">
        <v>0</v>
      </c>
      <c r="J9" s="203"/>
    </row>
    <row r="10" spans="1:10">
      <c r="A10" s="953" t="s">
        <v>2504</v>
      </c>
      <c r="B10" s="173" t="s">
        <v>2505</v>
      </c>
      <c r="C10" s="173" t="s">
        <v>2506</v>
      </c>
      <c r="D10" s="173">
        <v>3</v>
      </c>
      <c r="E10" s="173" t="s">
        <v>299</v>
      </c>
      <c r="F10" s="173"/>
      <c r="G10" s="173">
        <v>3</v>
      </c>
      <c r="H10" s="173"/>
      <c r="I10" s="173"/>
      <c r="J10" s="176"/>
    </row>
    <row r="11" spans="1:10">
      <c r="A11" s="954"/>
      <c r="B11" s="173" t="s">
        <v>2507</v>
      </c>
      <c r="C11" s="173" t="s">
        <v>2508</v>
      </c>
      <c r="D11" s="173">
        <v>2</v>
      </c>
      <c r="E11" s="173" t="s">
        <v>299</v>
      </c>
      <c r="F11" s="173">
        <v>2</v>
      </c>
      <c r="G11" s="173"/>
      <c r="H11" s="173"/>
      <c r="I11" s="173"/>
      <c r="J11" s="176"/>
    </row>
    <row r="12" spans="1:10">
      <c r="A12" s="954"/>
      <c r="B12" s="173" t="s">
        <v>2509</v>
      </c>
      <c r="C12" s="173" t="s">
        <v>2510</v>
      </c>
      <c r="D12" s="173">
        <v>2</v>
      </c>
      <c r="E12" s="173" t="s">
        <v>299</v>
      </c>
      <c r="F12" s="173"/>
      <c r="G12" s="173">
        <v>2</v>
      </c>
      <c r="H12" s="173"/>
      <c r="I12" s="173"/>
      <c r="J12" s="176"/>
    </row>
    <row r="13" spans="1:10">
      <c r="A13" s="954"/>
      <c r="B13" s="173" t="s">
        <v>2511</v>
      </c>
      <c r="C13" s="173" t="s">
        <v>2512</v>
      </c>
      <c r="D13" s="173">
        <v>2</v>
      </c>
      <c r="E13" s="173" t="s">
        <v>299</v>
      </c>
      <c r="F13" s="173"/>
      <c r="G13" s="173"/>
      <c r="H13" s="173">
        <v>2</v>
      </c>
      <c r="I13" s="173"/>
      <c r="J13" s="176"/>
    </row>
    <row r="14" spans="1:10">
      <c r="A14" s="955"/>
      <c r="B14" s="173" t="s">
        <v>2513</v>
      </c>
      <c r="C14" s="173" t="s">
        <v>2514</v>
      </c>
      <c r="D14" s="173">
        <v>2</v>
      </c>
      <c r="E14" s="173" t="s">
        <v>299</v>
      </c>
      <c r="F14" s="173"/>
      <c r="G14" s="173"/>
      <c r="H14" s="173"/>
      <c r="I14" s="173">
        <v>2</v>
      </c>
      <c r="J14" s="176"/>
    </row>
    <row r="15" spans="1:10">
      <c r="A15" s="938" t="s">
        <v>2515</v>
      </c>
      <c r="B15" s="939"/>
      <c r="C15" s="940"/>
      <c r="D15" s="173">
        <v>11</v>
      </c>
      <c r="E15" s="173"/>
      <c r="F15" s="173">
        <v>2</v>
      </c>
      <c r="G15" s="173">
        <v>5</v>
      </c>
      <c r="H15" s="173">
        <v>2</v>
      </c>
      <c r="I15" s="173">
        <v>2</v>
      </c>
      <c r="J15" s="203"/>
    </row>
    <row r="16" spans="1:10">
      <c r="A16" s="953" t="s">
        <v>2516</v>
      </c>
      <c r="B16" s="173" t="s">
        <v>2517</v>
      </c>
      <c r="C16" s="173" t="s">
        <v>2518</v>
      </c>
      <c r="D16" s="173">
        <v>1</v>
      </c>
      <c r="E16" s="173" t="s">
        <v>299</v>
      </c>
      <c r="F16" s="173">
        <v>1</v>
      </c>
      <c r="G16" s="173"/>
      <c r="H16" s="173"/>
      <c r="I16" s="173"/>
      <c r="J16" s="176"/>
    </row>
    <row r="17" spans="1:10">
      <c r="A17" s="954"/>
      <c r="B17" s="173" t="s">
        <v>2519</v>
      </c>
      <c r="C17" s="173" t="s">
        <v>2520</v>
      </c>
      <c r="D17" s="173">
        <v>1</v>
      </c>
      <c r="E17" s="173" t="s">
        <v>299</v>
      </c>
      <c r="F17" s="173"/>
      <c r="G17" s="173">
        <v>1</v>
      </c>
      <c r="H17" s="173"/>
      <c r="I17" s="173"/>
      <c r="J17" s="176"/>
    </row>
    <row r="18" spans="1:10">
      <c r="A18" s="954"/>
      <c r="B18" s="173" t="s">
        <v>2521</v>
      </c>
      <c r="C18" s="173" t="s">
        <v>2522</v>
      </c>
      <c r="D18" s="173">
        <v>1</v>
      </c>
      <c r="E18" s="173" t="s">
        <v>299</v>
      </c>
      <c r="F18" s="173"/>
      <c r="G18" s="173"/>
      <c r="H18" s="173">
        <v>1</v>
      </c>
      <c r="I18" s="173"/>
      <c r="J18" s="176"/>
    </row>
    <row r="19" spans="1:10">
      <c r="A19" s="955"/>
      <c r="B19" s="173" t="s">
        <v>2523</v>
      </c>
      <c r="C19" s="173" t="s">
        <v>2524</v>
      </c>
      <c r="D19" s="173">
        <v>1</v>
      </c>
      <c r="E19" s="173" t="s">
        <v>299</v>
      </c>
      <c r="F19" s="173"/>
      <c r="G19" s="173"/>
      <c r="H19" s="173"/>
      <c r="I19" s="173">
        <v>1</v>
      </c>
      <c r="J19" s="176"/>
    </row>
    <row r="20" spans="1:10">
      <c r="A20" s="938" t="s">
        <v>2525</v>
      </c>
      <c r="B20" s="939"/>
      <c r="C20" s="940"/>
      <c r="D20" s="173">
        <v>4</v>
      </c>
      <c r="E20" s="173"/>
      <c r="F20" s="173">
        <v>1</v>
      </c>
      <c r="G20" s="173">
        <v>1</v>
      </c>
      <c r="H20" s="173">
        <v>1</v>
      </c>
      <c r="I20" s="173">
        <v>1</v>
      </c>
      <c r="J20" s="203"/>
    </row>
    <row r="21" spans="1:10">
      <c r="A21" s="956" t="s">
        <v>385</v>
      </c>
      <c r="B21" s="173" t="s">
        <v>2526</v>
      </c>
      <c r="C21" s="173" t="s">
        <v>1754</v>
      </c>
      <c r="D21" s="173">
        <v>3</v>
      </c>
      <c r="E21" s="173" t="s">
        <v>299</v>
      </c>
      <c r="F21" s="173">
        <v>3</v>
      </c>
      <c r="G21" s="173"/>
      <c r="H21" s="173"/>
      <c r="I21" s="173"/>
      <c r="J21" s="176"/>
    </row>
    <row r="22" spans="1:10">
      <c r="A22" s="957"/>
      <c r="B22" s="173" t="s">
        <v>2527</v>
      </c>
      <c r="C22" s="173" t="s">
        <v>2528</v>
      </c>
      <c r="D22" s="173">
        <v>3</v>
      </c>
      <c r="E22" s="173" t="s">
        <v>299</v>
      </c>
      <c r="F22" s="173">
        <v>3</v>
      </c>
      <c r="G22" s="173"/>
      <c r="H22" s="173"/>
      <c r="I22" s="173"/>
      <c r="J22" s="176"/>
    </row>
    <row r="23" spans="1:10">
      <c r="A23" s="957"/>
      <c r="B23" s="173" t="s">
        <v>2529</v>
      </c>
      <c r="C23" s="173" t="s">
        <v>2530</v>
      </c>
      <c r="D23" s="173">
        <v>3</v>
      </c>
      <c r="E23" s="173" t="s">
        <v>299</v>
      </c>
      <c r="F23" s="173">
        <v>3</v>
      </c>
      <c r="G23" s="173"/>
      <c r="H23" s="173"/>
      <c r="I23" s="173"/>
      <c r="J23" s="176"/>
    </row>
    <row r="24" spans="1:10">
      <c r="A24" s="957"/>
      <c r="B24" s="173" t="s">
        <v>2531</v>
      </c>
      <c r="C24" s="173" t="s">
        <v>2532</v>
      </c>
      <c r="D24" s="173">
        <v>3</v>
      </c>
      <c r="E24" s="173" t="s">
        <v>299</v>
      </c>
      <c r="F24" s="173">
        <v>3</v>
      </c>
      <c r="G24" s="173"/>
      <c r="H24" s="173"/>
      <c r="I24" s="173"/>
      <c r="J24" s="176"/>
    </row>
    <row r="25" spans="1:10">
      <c r="A25" s="957"/>
      <c r="B25" s="173" t="s">
        <v>2533</v>
      </c>
      <c r="C25" s="173" t="s">
        <v>2534</v>
      </c>
      <c r="D25" s="173">
        <v>2</v>
      </c>
      <c r="E25" s="173" t="s">
        <v>299</v>
      </c>
      <c r="F25" s="173">
        <v>2</v>
      </c>
      <c r="G25" s="173"/>
      <c r="H25" s="173"/>
      <c r="I25" s="173"/>
      <c r="J25" s="176"/>
    </row>
    <row r="26" spans="1:10">
      <c r="A26" s="957"/>
      <c r="B26" s="173" t="s">
        <v>2535</v>
      </c>
      <c r="C26" s="173" t="s">
        <v>2321</v>
      </c>
      <c r="D26" s="173">
        <v>3</v>
      </c>
      <c r="E26" s="173" t="s">
        <v>299</v>
      </c>
      <c r="F26" s="173">
        <v>3</v>
      </c>
      <c r="G26" s="173"/>
      <c r="H26" s="173"/>
      <c r="I26" s="173"/>
      <c r="J26" s="176"/>
    </row>
    <row r="27" spans="1:10">
      <c r="A27" s="957"/>
      <c r="B27" s="173" t="s">
        <v>2536</v>
      </c>
      <c r="C27" s="173" t="s">
        <v>2537</v>
      </c>
      <c r="D27" s="173">
        <v>3</v>
      </c>
      <c r="E27" s="173" t="s">
        <v>299</v>
      </c>
      <c r="F27" s="173">
        <v>3</v>
      </c>
      <c r="G27" s="173"/>
      <c r="H27" s="173"/>
      <c r="I27" s="173"/>
      <c r="J27" s="176"/>
    </row>
    <row r="28" spans="1:10">
      <c r="A28" s="957"/>
      <c r="B28" s="173" t="s">
        <v>2538</v>
      </c>
      <c r="C28" s="173" t="s">
        <v>2539</v>
      </c>
      <c r="D28" s="173">
        <v>2</v>
      </c>
      <c r="E28" s="173" t="s">
        <v>299</v>
      </c>
      <c r="F28" s="173"/>
      <c r="G28" s="173">
        <v>2</v>
      </c>
      <c r="H28" s="173"/>
      <c r="I28" s="173"/>
      <c r="J28" s="176"/>
    </row>
    <row r="29" spans="1:10">
      <c r="A29" s="957"/>
      <c r="B29" s="173" t="s">
        <v>2540</v>
      </c>
      <c r="C29" s="173" t="s">
        <v>2322</v>
      </c>
      <c r="D29" s="173">
        <v>3</v>
      </c>
      <c r="E29" s="173" t="s">
        <v>299</v>
      </c>
      <c r="F29" s="173"/>
      <c r="G29" s="173">
        <v>3</v>
      </c>
      <c r="H29" s="173"/>
      <c r="I29" s="173"/>
      <c r="J29" s="176"/>
    </row>
    <row r="30" spans="1:10">
      <c r="A30" s="957"/>
      <c r="B30" s="173" t="s">
        <v>2541</v>
      </c>
      <c r="C30" s="173" t="s">
        <v>2437</v>
      </c>
      <c r="D30" s="173">
        <v>3</v>
      </c>
      <c r="E30" s="173" t="s">
        <v>299</v>
      </c>
      <c r="F30" s="173"/>
      <c r="G30" s="173">
        <v>3</v>
      </c>
      <c r="H30" s="173"/>
      <c r="I30" s="173"/>
      <c r="J30" s="176"/>
    </row>
    <row r="31" spans="1:10">
      <c r="A31" s="957"/>
      <c r="B31" s="173" t="s">
        <v>2542</v>
      </c>
      <c r="C31" s="173" t="s">
        <v>2543</v>
      </c>
      <c r="D31" s="173">
        <v>3</v>
      </c>
      <c r="E31" s="173" t="s">
        <v>299</v>
      </c>
      <c r="F31" s="173"/>
      <c r="G31" s="173">
        <v>3</v>
      </c>
      <c r="H31" s="173"/>
      <c r="I31" s="173"/>
      <c r="J31" s="176"/>
    </row>
    <row r="32" spans="1:10">
      <c r="A32" s="957"/>
      <c r="B32" s="173" t="s">
        <v>2544</v>
      </c>
      <c r="C32" s="173" t="s">
        <v>2545</v>
      </c>
      <c r="D32" s="173">
        <v>3</v>
      </c>
      <c r="E32" s="173" t="s">
        <v>299</v>
      </c>
      <c r="F32" s="173"/>
      <c r="G32" s="173">
        <v>3</v>
      </c>
      <c r="H32" s="173"/>
      <c r="I32" s="173"/>
      <c r="J32" s="176"/>
    </row>
    <row r="33" spans="1:10">
      <c r="A33" s="957"/>
      <c r="B33" s="173" t="s">
        <v>2546</v>
      </c>
      <c r="C33" s="173" t="s">
        <v>2547</v>
      </c>
      <c r="D33" s="173">
        <v>2</v>
      </c>
      <c r="E33" s="173" t="s">
        <v>299</v>
      </c>
      <c r="F33" s="173"/>
      <c r="G33" s="173">
        <v>2</v>
      </c>
      <c r="H33" s="173"/>
      <c r="I33" s="173"/>
      <c r="J33" s="176"/>
    </row>
    <row r="34" spans="1:10">
      <c r="A34" s="957"/>
      <c r="B34" s="173" t="s">
        <v>2548</v>
      </c>
      <c r="C34" s="173" t="s">
        <v>2549</v>
      </c>
      <c r="D34" s="173">
        <v>3</v>
      </c>
      <c r="E34" s="173" t="s">
        <v>299</v>
      </c>
      <c r="F34" s="173"/>
      <c r="G34" s="173">
        <v>3</v>
      </c>
      <c r="H34" s="173"/>
      <c r="I34" s="173"/>
      <c r="J34" s="176"/>
    </row>
    <row r="35" spans="1:10">
      <c r="A35" s="957"/>
      <c r="B35" s="173" t="s">
        <v>2550</v>
      </c>
      <c r="C35" s="173" t="s">
        <v>2551</v>
      </c>
      <c r="D35" s="173">
        <v>3</v>
      </c>
      <c r="E35" s="173" t="s">
        <v>299</v>
      </c>
      <c r="F35" s="173"/>
      <c r="G35" s="173">
        <v>3</v>
      </c>
      <c r="H35" s="173"/>
      <c r="I35" s="173"/>
      <c r="J35" s="176"/>
    </row>
    <row r="36" spans="1:10" s="542" customFormat="1">
      <c r="A36" s="957"/>
      <c r="B36" s="173" t="s">
        <v>3159</v>
      </c>
      <c r="C36" s="541" t="s">
        <v>2552</v>
      </c>
      <c r="D36" s="173">
        <v>2</v>
      </c>
      <c r="E36" s="173" t="s">
        <v>299</v>
      </c>
      <c r="F36" s="173"/>
      <c r="G36" s="173">
        <v>2</v>
      </c>
      <c r="H36" s="173"/>
      <c r="I36" s="173"/>
      <c r="J36" s="176" t="s">
        <v>2553</v>
      </c>
    </row>
    <row r="37" spans="1:10">
      <c r="A37" s="957"/>
      <c r="B37" s="173" t="s">
        <v>2554</v>
      </c>
      <c r="C37" s="173" t="s">
        <v>2555</v>
      </c>
      <c r="D37" s="173">
        <v>2</v>
      </c>
      <c r="E37" s="173" t="s">
        <v>299</v>
      </c>
      <c r="F37" s="173"/>
      <c r="G37" s="173"/>
      <c r="H37" s="173">
        <v>2</v>
      </c>
      <c r="I37" s="173"/>
      <c r="J37" s="176"/>
    </row>
    <row r="38" spans="1:10">
      <c r="A38" s="957"/>
      <c r="B38" s="173" t="s">
        <v>2556</v>
      </c>
      <c r="C38" s="173" t="s">
        <v>2557</v>
      </c>
      <c r="D38" s="173">
        <v>2</v>
      </c>
      <c r="E38" s="173" t="s">
        <v>299</v>
      </c>
      <c r="F38" s="173"/>
      <c r="G38" s="173"/>
      <c r="H38" s="173">
        <v>2</v>
      </c>
      <c r="I38" s="173"/>
      <c r="J38" s="176"/>
    </row>
    <row r="39" spans="1:10">
      <c r="A39" s="957"/>
      <c r="B39" s="173" t="s">
        <v>2558</v>
      </c>
      <c r="C39" s="173" t="s">
        <v>2559</v>
      </c>
      <c r="D39" s="173">
        <v>2</v>
      </c>
      <c r="E39" s="173" t="s">
        <v>299</v>
      </c>
      <c r="F39" s="173"/>
      <c r="G39" s="173"/>
      <c r="H39" s="173">
        <v>2</v>
      </c>
      <c r="I39" s="173"/>
      <c r="J39" s="176" t="s">
        <v>2553</v>
      </c>
    </row>
    <row r="40" spans="1:10">
      <c r="A40" s="957"/>
      <c r="B40" s="173" t="s">
        <v>2560</v>
      </c>
      <c r="C40" s="173" t="s">
        <v>2561</v>
      </c>
      <c r="D40" s="173">
        <v>3</v>
      </c>
      <c r="E40" s="173" t="s">
        <v>299</v>
      </c>
      <c r="F40" s="173"/>
      <c r="G40" s="173"/>
      <c r="H40" s="173">
        <v>3</v>
      </c>
      <c r="I40" s="173"/>
      <c r="J40" s="176"/>
    </row>
    <row r="41" spans="1:10">
      <c r="A41" s="957"/>
      <c r="B41" s="173" t="s">
        <v>2562</v>
      </c>
      <c r="C41" s="173" t="s">
        <v>2563</v>
      </c>
      <c r="D41" s="173">
        <v>3</v>
      </c>
      <c r="E41" s="173" t="s">
        <v>299</v>
      </c>
      <c r="F41" s="173"/>
      <c r="G41" s="173"/>
      <c r="H41" s="173">
        <v>3</v>
      </c>
      <c r="I41" s="173"/>
      <c r="J41" s="176" t="s">
        <v>2500</v>
      </c>
    </row>
    <row r="42" spans="1:10">
      <c r="A42" s="957"/>
      <c r="B42" s="173" t="s">
        <v>2564</v>
      </c>
      <c r="C42" s="173" t="s">
        <v>2565</v>
      </c>
      <c r="D42" s="173">
        <v>2</v>
      </c>
      <c r="E42" s="173" t="s">
        <v>299</v>
      </c>
      <c r="F42" s="173"/>
      <c r="G42" s="173"/>
      <c r="H42" s="173">
        <v>2</v>
      </c>
      <c r="I42" s="173"/>
      <c r="J42" s="176" t="s">
        <v>2553</v>
      </c>
    </row>
    <row r="43" spans="1:10">
      <c r="A43" s="957"/>
      <c r="B43" s="173" t="s">
        <v>2566</v>
      </c>
      <c r="C43" s="173" t="s">
        <v>2567</v>
      </c>
      <c r="D43" s="173">
        <v>3</v>
      </c>
      <c r="E43" s="173" t="s">
        <v>299</v>
      </c>
      <c r="F43" s="173"/>
      <c r="G43" s="173"/>
      <c r="H43" s="173">
        <v>3</v>
      </c>
      <c r="I43" s="173"/>
      <c r="J43" s="176"/>
    </row>
    <row r="44" spans="1:10">
      <c r="A44" s="957"/>
      <c r="B44" s="173" t="s">
        <v>2568</v>
      </c>
      <c r="C44" s="173" t="s">
        <v>2569</v>
      </c>
      <c r="D44" s="173">
        <v>3</v>
      </c>
      <c r="E44" s="173" t="s">
        <v>299</v>
      </c>
      <c r="F44" s="173"/>
      <c r="G44" s="173"/>
      <c r="H44" s="173"/>
      <c r="I44" s="173">
        <v>3</v>
      </c>
      <c r="J44" s="176"/>
    </row>
    <row r="45" spans="1:10">
      <c r="A45" s="938" t="s">
        <v>469</v>
      </c>
      <c r="B45" s="939"/>
      <c r="C45" s="940"/>
      <c r="D45" s="173">
        <v>64</v>
      </c>
      <c r="E45" s="173"/>
      <c r="F45" s="173">
        <v>20</v>
      </c>
      <c r="G45" s="173">
        <v>24</v>
      </c>
      <c r="H45" s="173">
        <v>17</v>
      </c>
      <c r="I45" s="173">
        <v>3</v>
      </c>
      <c r="J45" s="203"/>
    </row>
    <row r="46" spans="1:10">
      <c r="A46" s="938" t="s">
        <v>470</v>
      </c>
      <c r="B46" s="939"/>
      <c r="C46" s="940"/>
      <c r="D46" s="173">
        <v>88</v>
      </c>
      <c r="E46" s="173"/>
      <c r="F46" s="173">
        <v>32</v>
      </c>
      <c r="G46" s="173">
        <v>30</v>
      </c>
      <c r="H46" s="173">
        <v>20</v>
      </c>
      <c r="I46" s="173">
        <v>6</v>
      </c>
      <c r="J46" s="203"/>
    </row>
    <row r="47" spans="1:10">
      <c r="A47" s="938" t="s">
        <v>471</v>
      </c>
      <c r="B47" s="939"/>
      <c r="C47" s="940"/>
      <c r="D47" s="941">
        <v>9</v>
      </c>
      <c r="E47" s="942"/>
      <c r="F47" s="942"/>
      <c r="G47" s="942"/>
      <c r="H47" s="942"/>
      <c r="I47" s="942"/>
      <c r="J47" s="943"/>
    </row>
    <row r="48" spans="1:10">
      <c r="A48" s="938" t="s">
        <v>472</v>
      </c>
      <c r="B48" s="939"/>
      <c r="C48" s="940"/>
      <c r="D48" s="941"/>
      <c r="E48" s="942"/>
      <c r="F48" s="942"/>
      <c r="G48" s="942"/>
      <c r="H48" s="942"/>
      <c r="I48" s="942"/>
      <c r="J48" s="943"/>
    </row>
    <row r="49" spans="1:10">
      <c r="A49" s="938" t="s">
        <v>473</v>
      </c>
      <c r="B49" s="939"/>
      <c r="C49" s="940"/>
      <c r="D49" s="941">
        <v>32</v>
      </c>
      <c r="E49" s="942"/>
      <c r="F49" s="942"/>
      <c r="G49" s="942"/>
      <c r="H49" s="942"/>
      <c r="I49" s="942"/>
      <c r="J49" s="943"/>
    </row>
    <row r="50" spans="1:10">
      <c r="A50" s="938" t="s">
        <v>474</v>
      </c>
      <c r="B50" s="939"/>
      <c r="C50" s="940"/>
      <c r="D50" s="944"/>
      <c r="E50" s="945"/>
      <c r="F50" s="945"/>
      <c r="G50" s="945"/>
      <c r="H50" s="945"/>
      <c r="I50" s="945"/>
      <c r="J50" s="946"/>
    </row>
    <row r="51" spans="1:10" ht="15" thickBot="1">
      <c r="A51" s="947" t="s">
        <v>475</v>
      </c>
      <c r="B51" s="948"/>
      <c r="C51" s="949"/>
      <c r="D51" s="950"/>
      <c r="E51" s="951"/>
      <c r="F51" s="951"/>
      <c r="G51" s="951"/>
      <c r="H51" s="951"/>
      <c r="I51" s="951"/>
      <c r="J51" s="952"/>
    </row>
  </sheetData>
  <mergeCells count="25">
    <mergeCell ref="A1:J1"/>
    <mergeCell ref="E3:E5"/>
    <mergeCell ref="F3:G3"/>
    <mergeCell ref="H3:I3"/>
    <mergeCell ref="F4:G4"/>
    <mergeCell ref="H4:I4"/>
    <mergeCell ref="A48:C48"/>
    <mergeCell ref="D48:J48"/>
    <mergeCell ref="A6:A8"/>
    <mergeCell ref="A9:C9"/>
    <mergeCell ref="A10:A14"/>
    <mergeCell ref="A15:C15"/>
    <mergeCell ref="A16:A19"/>
    <mergeCell ref="A20:C20"/>
    <mergeCell ref="A21:A44"/>
    <mergeCell ref="A45:C45"/>
    <mergeCell ref="A46:C46"/>
    <mergeCell ref="A47:C47"/>
    <mergeCell ref="D47:J47"/>
    <mergeCell ref="A49:C49"/>
    <mergeCell ref="D49:J49"/>
    <mergeCell ref="A50:C50"/>
    <mergeCell ref="D50:J50"/>
    <mergeCell ref="A51:C51"/>
    <mergeCell ref="D51:J51"/>
  </mergeCells>
  <phoneticPr fontId="5" type="noConversion"/>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0"/>
  <sheetViews>
    <sheetView topLeftCell="B1" zoomScale="66" zoomScaleNormal="66" workbookViewId="0"/>
  </sheetViews>
  <sheetFormatPr defaultRowHeight="14.5"/>
  <cols>
    <col min="1" max="1" width="6.296875" customWidth="1"/>
    <col min="2" max="2" width="6" customWidth="1"/>
    <col min="4" max="4" width="39.8984375" customWidth="1"/>
    <col min="5" max="5" width="75" customWidth="1"/>
    <col min="6" max="7" width="5.8984375" bestFit="1" customWidth="1"/>
    <col min="8" max="8" width="8.09765625" bestFit="1" customWidth="1"/>
    <col min="9" max="16" width="5.09765625" customWidth="1"/>
    <col min="17" max="17" width="48" customWidth="1"/>
  </cols>
  <sheetData>
    <row r="1" spans="1:17" ht="21.5">
      <c r="A1" s="2"/>
      <c r="B1" s="1274" t="s">
        <v>1825</v>
      </c>
      <c r="C1" s="1274"/>
      <c r="D1" s="1275"/>
      <c r="E1" s="1275"/>
      <c r="F1" s="1275"/>
      <c r="G1" s="1275"/>
      <c r="H1" s="1275"/>
      <c r="I1" s="1275"/>
      <c r="J1" s="1275"/>
      <c r="K1" s="1275"/>
      <c r="L1" s="1275"/>
      <c r="M1" s="1275"/>
      <c r="N1" s="1275"/>
      <c r="O1" s="1275"/>
      <c r="P1" s="1275"/>
      <c r="Q1" s="1275"/>
    </row>
    <row r="2" spans="1:17" ht="17">
      <c r="A2" s="1276" t="s">
        <v>1826</v>
      </c>
      <c r="B2" s="1276"/>
      <c r="C2" s="1276"/>
      <c r="D2" s="1276"/>
      <c r="E2" s="1276"/>
      <c r="F2" s="1276"/>
      <c r="G2" s="1276"/>
      <c r="H2" s="1276"/>
      <c r="I2" s="1276"/>
      <c r="J2" s="1276"/>
      <c r="K2" s="1276"/>
      <c r="L2" s="1276"/>
      <c r="M2" s="1276"/>
      <c r="N2" s="1276"/>
      <c r="O2" s="1276"/>
      <c r="P2" s="1276"/>
      <c r="Q2" s="1276"/>
    </row>
    <row r="3" spans="1:17" ht="17">
      <c r="A3" s="9"/>
      <c r="B3" s="1277" t="s">
        <v>1827</v>
      </c>
      <c r="C3" s="1277"/>
      <c r="D3" s="1278"/>
      <c r="E3" s="1278"/>
      <c r="F3" s="1278"/>
      <c r="G3" s="1278"/>
      <c r="H3" s="1278"/>
      <c r="I3" s="1278"/>
      <c r="J3" s="1278"/>
      <c r="K3" s="1278"/>
      <c r="L3" s="1278"/>
      <c r="M3" s="1278"/>
      <c r="N3" s="1278"/>
      <c r="O3" s="1278"/>
      <c r="P3" s="1278"/>
      <c r="Q3" s="2"/>
    </row>
    <row r="4" spans="1:17" ht="17.5" thickBot="1">
      <c r="A4" s="9"/>
      <c r="B4" s="1279" t="s">
        <v>1828</v>
      </c>
      <c r="C4" s="1279"/>
      <c r="D4" s="1280"/>
      <c r="E4" s="1280"/>
      <c r="F4" s="1280"/>
      <c r="G4" s="1280"/>
      <c r="H4" s="1280"/>
      <c r="I4" s="1280"/>
      <c r="J4" s="1280"/>
      <c r="K4" s="1280"/>
      <c r="L4" s="1280"/>
      <c r="M4" s="1280"/>
      <c r="N4" s="1280"/>
      <c r="O4" s="1280"/>
      <c r="P4" s="1280"/>
      <c r="Q4" s="2"/>
    </row>
    <row r="5" spans="1:17">
      <c r="A5" s="1281" t="s">
        <v>15</v>
      </c>
      <c r="B5" s="1283" t="s">
        <v>16</v>
      </c>
      <c r="C5" s="1285" t="s">
        <v>17</v>
      </c>
      <c r="D5" s="1273" t="s">
        <v>18</v>
      </c>
      <c r="E5" s="1273" t="s">
        <v>19</v>
      </c>
      <c r="F5" s="1273" t="s">
        <v>20</v>
      </c>
      <c r="G5" s="1273" t="s">
        <v>21</v>
      </c>
      <c r="H5" s="1273" t="s">
        <v>22</v>
      </c>
      <c r="I5" s="1289" t="s">
        <v>23</v>
      </c>
      <c r="J5" s="1290"/>
      <c r="K5" s="1289" t="s">
        <v>24</v>
      </c>
      <c r="L5" s="1290"/>
      <c r="M5" s="1289" t="s">
        <v>25</v>
      </c>
      <c r="N5" s="1290"/>
      <c r="O5" s="1289" t="s">
        <v>26</v>
      </c>
      <c r="P5" s="1290"/>
      <c r="Q5" s="1287" t="s">
        <v>1829</v>
      </c>
    </row>
    <row r="6" spans="1:17" ht="17.5" thickBot="1">
      <c r="A6" s="1282"/>
      <c r="B6" s="1284"/>
      <c r="C6" s="1286"/>
      <c r="D6" s="1048"/>
      <c r="E6" s="1048"/>
      <c r="F6" s="1048"/>
      <c r="G6" s="1048"/>
      <c r="H6" s="1048"/>
      <c r="I6" s="30" t="s">
        <v>28</v>
      </c>
      <c r="J6" s="30" t="s">
        <v>29</v>
      </c>
      <c r="K6" s="30" t="s">
        <v>28</v>
      </c>
      <c r="L6" s="30" t="s">
        <v>29</v>
      </c>
      <c r="M6" s="30" t="s">
        <v>28</v>
      </c>
      <c r="N6" s="30" t="s">
        <v>29</v>
      </c>
      <c r="O6" s="30" t="s">
        <v>28</v>
      </c>
      <c r="P6" s="30" t="s">
        <v>29</v>
      </c>
      <c r="Q6" s="1288"/>
    </row>
    <row r="7" spans="1:17" ht="17.5" thickTop="1">
      <c r="A7" s="1264" t="s">
        <v>1830</v>
      </c>
      <c r="B7" s="1267" t="s">
        <v>1831</v>
      </c>
      <c r="C7" s="45" t="s">
        <v>1832</v>
      </c>
      <c r="D7" s="317" t="s">
        <v>1833</v>
      </c>
      <c r="E7" s="318" t="s">
        <v>1834</v>
      </c>
      <c r="F7" s="45">
        <v>2</v>
      </c>
      <c r="G7" s="45">
        <v>2</v>
      </c>
      <c r="H7" s="46" t="s">
        <v>1835</v>
      </c>
      <c r="I7" s="47">
        <v>2</v>
      </c>
      <c r="J7" s="47"/>
      <c r="K7" s="47"/>
      <c r="L7" s="47"/>
      <c r="M7" s="47"/>
      <c r="N7" s="47"/>
      <c r="O7" s="47"/>
      <c r="P7" s="47"/>
      <c r="Q7" s="319"/>
    </row>
    <row r="8" spans="1:17" ht="17">
      <c r="A8" s="1265"/>
      <c r="B8" s="995"/>
      <c r="C8" s="45" t="s">
        <v>1836</v>
      </c>
      <c r="D8" s="317" t="s">
        <v>1837</v>
      </c>
      <c r="E8" s="318" t="s">
        <v>1838</v>
      </c>
      <c r="F8" s="45">
        <v>2</v>
      </c>
      <c r="G8" s="45">
        <v>2</v>
      </c>
      <c r="H8" s="46" t="s">
        <v>1835</v>
      </c>
      <c r="I8" s="47">
        <v>2</v>
      </c>
      <c r="J8" s="47"/>
      <c r="K8" s="47"/>
      <c r="L8" s="47"/>
      <c r="M8" s="47"/>
      <c r="N8" s="47"/>
      <c r="O8" s="47"/>
      <c r="P8" s="47"/>
      <c r="Q8" s="320"/>
    </row>
    <row r="9" spans="1:17" ht="17">
      <c r="A9" s="1265"/>
      <c r="B9" s="995"/>
      <c r="C9" s="45" t="s">
        <v>1839</v>
      </c>
      <c r="D9" s="321" t="s">
        <v>1840</v>
      </c>
      <c r="E9" s="318" t="s">
        <v>1841</v>
      </c>
      <c r="F9" s="45">
        <v>4</v>
      </c>
      <c r="G9" s="45">
        <v>6</v>
      </c>
      <c r="H9" s="46" t="s">
        <v>1835</v>
      </c>
      <c r="I9" s="47">
        <v>4</v>
      </c>
      <c r="J9" s="322"/>
      <c r="K9" s="47"/>
      <c r="L9" s="47"/>
      <c r="M9" s="47"/>
      <c r="N9" s="47"/>
      <c r="O9" s="47"/>
      <c r="P9" s="47"/>
      <c r="Q9" s="320"/>
    </row>
    <row r="10" spans="1:17" ht="17">
      <c r="A10" s="1265"/>
      <c r="B10" s="995"/>
      <c r="C10" s="45" t="s">
        <v>1842</v>
      </c>
      <c r="D10" s="317" t="s">
        <v>1843</v>
      </c>
      <c r="E10" s="318" t="s">
        <v>1844</v>
      </c>
      <c r="F10" s="45">
        <v>2</v>
      </c>
      <c r="G10" s="45">
        <v>4</v>
      </c>
      <c r="H10" s="46" t="s">
        <v>1835</v>
      </c>
      <c r="I10" s="322"/>
      <c r="J10" s="47">
        <v>2</v>
      </c>
      <c r="K10" s="47"/>
      <c r="L10" s="47"/>
      <c r="M10" s="47"/>
      <c r="N10" s="47"/>
      <c r="O10" s="47"/>
      <c r="P10" s="47"/>
      <c r="Q10" s="320"/>
    </row>
    <row r="11" spans="1:17" ht="17">
      <c r="A11" s="1265"/>
      <c r="B11" s="995"/>
      <c r="C11" s="323" t="s">
        <v>1845</v>
      </c>
      <c r="D11" s="317" t="s">
        <v>1846</v>
      </c>
      <c r="E11" s="318" t="s">
        <v>1847</v>
      </c>
      <c r="F11" s="45">
        <v>2</v>
      </c>
      <c r="G11" s="45">
        <v>2</v>
      </c>
      <c r="H11" s="46" t="s">
        <v>1835</v>
      </c>
      <c r="I11" s="47"/>
      <c r="J11" s="47">
        <v>2</v>
      </c>
      <c r="K11" s="47"/>
      <c r="L11" s="47"/>
      <c r="M11" s="47"/>
      <c r="N11" s="47"/>
      <c r="O11" s="47"/>
      <c r="P11" s="47"/>
      <c r="Q11" s="320"/>
    </row>
    <row r="12" spans="1:17" ht="17">
      <c r="A12" s="1265"/>
      <c r="B12" s="995"/>
      <c r="C12" s="45" t="s">
        <v>1848</v>
      </c>
      <c r="D12" s="324" t="s">
        <v>1849</v>
      </c>
      <c r="E12" s="325" t="s">
        <v>1850</v>
      </c>
      <c r="F12" s="116">
        <v>1</v>
      </c>
      <c r="G12" s="116">
        <v>1</v>
      </c>
      <c r="H12" s="326" t="s">
        <v>1830</v>
      </c>
      <c r="I12" s="116"/>
      <c r="J12" s="116">
        <v>1</v>
      </c>
      <c r="K12" s="116"/>
      <c r="L12" s="47"/>
      <c r="M12" s="47"/>
      <c r="N12" s="62"/>
      <c r="O12" s="62"/>
      <c r="P12" s="62"/>
      <c r="Q12" s="320"/>
    </row>
    <row r="13" spans="1:17" ht="17">
      <c r="A13" s="1265"/>
      <c r="B13" s="995"/>
      <c r="C13" s="45" t="s">
        <v>1851</v>
      </c>
      <c r="D13" s="327" t="s">
        <v>1852</v>
      </c>
      <c r="E13" s="328" t="s">
        <v>1853</v>
      </c>
      <c r="F13" s="47">
        <v>1</v>
      </c>
      <c r="G13" s="47">
        <v>1</v>
      </c>
      <c r="H13" s="329" t="s">
        <v>1830</v>
      </c>
      <c r="I13" s="47"/>
      <c r="J13" s="47"/>
      <c r="K13" s="47">
        <v>1</v>
      </c>
      <c r="L13" s="47"/>
      <c r="M13" s="47"/>
      <c r="N13" s="62"/>
      <c r="O13" s="62"/>
      <c r="P13" s="62"/>
      <c r="Q13" s="320"/>
    </row>
    <row r="14" spans="1:17" ht="17">
      <c r="A14" s="1265"/>
      <c r="B14" s="995"/>
      <c r="C14" s="45" t="s">
        <v>1854</v>
      </c>
      <c r="D14" s="317" t="s">
        <v>1324</v>
      </c>
      <c r="E14" s="318" t="s">
        <v>1855</v>
      </c>
      <c r="F14" s="45">
        <v>4</v>
      </c>
      <c r="G14" s="45">
        <v>4</v>
      </c>
      <c r="H14" s="46" t="s">
        <v>1835</v>
      </c>
      <c r="I14" s="47"/>
      <c r="J14" s="47">
        <v>2</v>
      </c>
      <c r="K14" s="47">
        <v>2</v>
      </c>
      <c r="L14" s="47"/>
      <c r="M14" s="47"/>
      <c r="N14" s="47"/>
      <c r="O14" s="47"/>
      <c r="P14" s="47"/>
      <c r="Q14" s="330" t="s">
        <v>1856</v>
      </c>
    </row>
    <row r="15" spans="1:17" ht="17">
      <c r="A15" s="1265"/>
      <c r="B15" s="995"/>
      <c r="C15" s="45" t="s">
        <v>1857</v>
      </c>
      <c r="D15" s="317" t="s">
        <v>793</v>
      </c>
      <c r="E15" s="318" t="s">
        <v>1858</v>
      </c>
      <c r="F15" s="45">
        <v>2</v>
      </c>
      <c r="G15" s="45">
        <v>2</v>
      </c>
      <c r="H15" s="46" t="s">
        <v>1835</v>
      </c>
      <c r="I15" s="47"/>
      <c r="J15" s="47"/>
      <c r="K15" s="47">
        <v>2</v>
      </c>
      <c r="L15" s="47"/>
      <c r="M15" s="47"/>
      <c r="N15" s="47"/>
      <c r="O15" s="47"/>
      <c r="P15" s="47"/>
      <c r="Q15" s="320"/>
    </row>
    <row r="16" spans="1:17" ht="17">
      <c r="A16" s="1265"/>
      <c r="B16" s="995"/>
      <c r="C16" s="45" t="s">
        <v>1859</v>
      </c>
      <c r="D16" s="317" t="s">
        <v>1860</v>
      </c>
      <c r="E16" s="318" t="s">
        <v>1861</v>
      </c>
      <c r="F16" s="45">
        <v>2</v>
      </c>
      <c r="G16" s="45">
        <v>2</v>
      </c>
      <c r="H16" s="46" t="s">
        <v>1835</v>
      </c>
      <c r="I16" s="47"/>
      <c r="J16" s="47"/>
      <c r="K16" s="47">
        <v>2</v>
      </c>
      <c r="L16" s="47"/>
      <c r="M16" s="47"/>
      <c r="N16" s="47"/>
      <c r="O16" s="47"/>
      <c r="P16" s="47"/>
      <c r="Q16" s="320"/>
    </row>
    <row r="17" spans="1:17" ht="17">
      <c r="A17" s="1265"/>
      <c r="B17" s="995"/>
      <c r="C17" s="45" t="s">
        <v>1862</v>
      </c>
      <c r="D17" s="317" t="s">
        <v>338</v>
      </c>
      <c r="E17" s="318" t="s">
        <v>1863</v>
      </c>
      <c r="F17" s="45">
        <v>2</v>
      </c>
      <c r="G17" s="45">
        <v>2</v>
      </c>
      <c r="H17" s="46" t="s">
        <v>1835</v>
      </c>
      <c r="I17" s="47"/>
      <c r="J17" s="47"/>
      <c r="K17" s="47">
        <v>2</v>
      </c>
      <c r="L17" s="47"/>
      <c r="M17" s="47"/>
      <c r="N17" s="47"/>
      <c r="O17" s="47"/>
      <c r="P17" s="47"/>
      <c r="Q17" s="320"/>
    </row>
    <row r="18" spans="1:17" ht="17">
      <c r="A18" s="1265"/>
      <c r="B18" s="995"/>
      <c r="C18" s="331" t="s">
        <v>1864</v>
      </c>
      <c r="D18" s="317" t="s">
        <v>1865</v>
      </c>
      <c r="E18" s="318" t="s">
        <v>1866</v>
      </c>
      <c r="F18" s="45">
        <v>2</v>
      </c>
      <c r="G18" s="45">
        <v>2</v>
      </c>
      <c r="H18" s="46" t="s">
        <v>1835</v>
      </c>
      <c r="I18" s="47"/>
      <c r="J18" s="47"/>
      <c r="K18" s="47">
        <v>2</v>
      </c>
      <c r="L18" s="47"/>
      <c r="M18" s="47"/>
      <c r="N18" s="47"/>
      <c r="O18" s="47"/>
      <c r="P18" s="47"/>
      <c r="Q18" s="320"/>
    </row>
    <row r="19" spans="1:17" ht="17">
      <c r="A19" s="1265"/>
      <c r="B19" s="995"/>
      <c r="C19" s="45" t="s">
        <v>1867</v>
      </c>
      <c r="D19" s="317" t="s">
        <v>1868</v>
      </c>
      <c r="E19" s="318" t="s">
        <v>1869</v>
      </c>
      <c r="F19" s="45">
        <v>2</v>
      </c>
      <c r="G19" s="45">
        <v>2</v>
      </c>
      <c r="H19" s="46" t="s">
        <v>1835</v>
      </c>
      <c r="I19" s="47"/>
      <c r="J19" s="47"/>
      <c r="K19" s="47"/>
      <c r="L19" s="47">
        <v>2</v>
      </c>
      <c r="M19" s="47"/>
      <c r="N19" s="47"/>
      <c r="O19" s="47"/>
      <c r="P19" s="47"/>
      <c r="Q19" s="320"/>
    </row>
    <row r="20" spans="1:17" ht="17">
      <c r="A20" s="1265"/>
      <c r="B20" s="995"/>
      <c r="C20" s="45" t="s">
        <v>1870</v>
      </c>
      <c r="D20" s="317" t="s">
        <v>1871</v>
      </c>
      <c r="E20" s="318" t="s">
        <v>1872</v>
      </c>
      <c r="F20" s="45">
        <v>2</v>
      </c>
      <c r="G20" s="45">
        <v>2</v>
      </c>
      <c r="H20" s="46" t="s">
        <v>1835</v>
      </c>
      <c r="I20" s="47"/>
      <c r="J20" s="47"/>
      <c r="K20" s="47"/>
      <c r="L20" s="47">
        <v>2</v>
      </c>
      <c r="M20" s="47"/>
      <c r="N20" s="47"/>
      <c r="O20" s="47"/>
      <c r="P20" s="47"/>
      <c r="Q20" s="320"/>
    </row>
    <row r="21" spans="1:17" ht="17">
      <c r="A21" s="1265"/>
      <c r="B21" s="995"/>
      <c r="C21" s="45" t="s">
        <v>1873</v>
      </c>
      <c r="D21" s="317" t="s">
        <v>1874</v>
      </c>
      <c r="E21" s="318" t="s">
        <v>1875</v>
      </c>
      <c r="F21" s="45">
        <v>2</v>
      </c>
      <c r="G21" s="45">
        <v>2</v>
      </c>
      <c r="H21" s="46" t="s">
        <v>1835</v>
      </c>
      <c r="I21" s="47"/>
      <c r="J21" s="47"/>
      <c r="K21" s="47"/>
      <c r="L21" s="47">
        <v>2</v>
      </c>
      <c r="M21" s="47"/>
      <c r="N21" s="47"/>
      <c r="O21" s="47"/>
      <c r="P21" s="47"/>
      <c r="Q21" s="320"/>
    </row>
    <row r="22" spans="1:17" ht="17">
      <c r="A22" s="1265"/>
      <c r="B22" s="995"/>
      <c r="C22" s="45" t="s">
        <v>1876</v>
      </c>
      <c r="D22" s="317" t="s">
        <v>1877</v>
      </c>
      <c r="E22" s="318" t="s">
        <v>1878</v>
      </c>
      <c r="F22" s="45">
        <v>2</v>
      </c>
      <c r="G22" s="45">
        <v>2</v>
      </c>
      <c r="H22" s="46" t="s">
        <v>1835</v>
      </c>
      <c r="I22" s="47"/>
      <c r="J22" s="47"/>
      <c r="K22" s="47"/>
      <c r="L22" s="47">
        <v>2</v>
      </c>
      <c r="M22" s="47"/>
      <c r="N22" s="47"/>
      <c r="O22" s="47"/>
      <c r="P22" s="47"/>
      <c r="Q22" s="320"/>
    </row>
    <row r="23" spans="1:17" ht="17">
      <c r="A23" s="1265"/>
      <c r="B23" s="995"/>
      <c r="C23" s="45" t="s">
        <v>1879</v>
      </c>
      <c r="D23" s="317" t="s">
        <v>1880</v>
      </c>
      <c r="E23" s="318" t="s">
        <v>1881</v>
      </c>
      <c r="F23" s="45">
        <v>2</v>
      </c>
      <c r="G23" s="45">
        <v>2</v>
      </c>
      <c r="H23" s="46" t="s">
        <v>1835</v>
      </c>
      <c r="I23" s="47"/>
      <c r="J23" s="47"/>
      <c r="K23" s="47"/>
      <c r="L23" s="47">
        <v>2</v>
      </c>
      <c r="M23" s="47"/>
      <c r="N23" s="47"/>
      <c r="O23" s="47"/>
      <c r="P23" s="47"/>
      <c r="Q23" s="332"/>
    </row>
    <row r="24" spans="1:17" ht="17">
      <c r="A24" s="1265"/>
      <c r="B24" s="995"/>
      <c r="C24" s="45" t="s">
        <v>1882</v>
      </c>
      <c r="D24" s="317" t="s">
        <v>1883</v>
      </c>
      <c r="E24" s="318" t="s">
        <v>1884</v>
      </c>
      <c r="F24" s="45">
        <v>2</v>
      </c>
      <c r="G24" s="45">
        <v>2</v>
      </c>
      <c r="H24" s="46" t="s">
        <v>1830</v>
      </c>
      <c r="I24" s="47"/>
      <c r="J24" s="47"/>
      <c r="K24" s="47"/>
      <c r="L24" s="47"/>
      <c r="M24" s="47">
        <v>2</v>
      </c>
      <c r="N24" s="47"/>
      <c r="O24" s="47"/>
      <c r="P24" s="47"/>
      <c r="Q24" s="320"/>
    </row>
    <row r="25" spans="1:17" ht="17">
      <c r="A25" s="1265"/>
      <c r="B25" s="1268"/>
      <c r="C25" s="45" t="s">
        <v>1885</v>
      </c>
      <c r="D25" s="321" t="s">
        <v>1886</v>
      </c>
      <c r="E25" s="333" t="s">
        <v>1887</v>
      </c>
      <c r="F25" s="334">
        <v>6</v>
      </c>
      <c r="G25" s="334">
        <v>18</v>
      </c>
      <c r="H25" s="335" t="s">
        <v>1835</v>
      </c>
      <c r="I25" s="47"/>
      <c r="J25" s="47"/>
      <c r="K25" s="47"/>
      <c r="L25" s="47"/>
      <c r="M25" s="47">
        <v>3</v>
      </c>
      <c r="N25" s="47">
        <v>3</v>
      </c>
      <c r="O25" s="47"/>
      <c r="P25" s="47"/>
      <c r="Q25" s="320"/>
    </row>
    <row r="26" spans="1:17" ht="17">
      <c r="A26" s="1265"/>
      <c r="B26" s="1268"/>
      <c r="C26" s="45" t="s">
        <v>1888</v>
      </c>
      <c r="D26" s="321" t="s">
        <v>1889</v>
      </c>
      <c r="E26" s="333" t="s">
        <v>1890</v>
      </c>
      <c r="F26" s="334">
        <v>8</v>
      </c>
      <c r="G26" s="334">
        <v>24</v>
      </c>
      <c r="H26" s="335" t="s">
        <v>1835</v>
      </c>
      <c r="I26" s="47"/>
      <c r="J26" s="47"/>
      <c r="K26" s="47"/>
      <c r="L26" s="47"/>
      <c r="M26" s="47"/>
      <c r="N26" s="47"/>
      <c r="O26" s="47">
        <v>4</v>
      </c>
      <c r="P26" s="47">
        <v>4</v>
      </c>
      <c r="Q26" s="320"/>
    </row>
    <row r="27" spans="1:17" ht="17">
      <c r="A27" s="1265"/>
      <c r="B27" s="1268"/>
      <c r="C27" s="336" t="s">
        <v>1891</v>
      </c>
      <c r="D27" s="321" t="s">
        <v>1892</v>
      </c>
      <c r="E27" s="333" t="s">
        <v>1893</v>
      </c>
      <c r="F27" s="334">
        <v>1</v>
      </c>
      <c r="G27" s="334">
        <v>1</v>
      </c>
      <c r="H27" s="335" t="s">
        <v>1835</v>
      </c>
      <c r="I27" s="47"/>
      <c r="J27" s="47"/>
      <c r="K27" s="53"/>
      <c r="L27" s="53"/>
      <c r="M27" s="53"/>
      <c r="N27" s="53"/>
      <c r="O27" s="53"/>
      <c r="P27" s="53">
        <v>1</v>
      </c>
      <c r="Q27" s="337"/>
    </row>
    <row r="28" spans="1:17" ht="17">
      <c r="A28" s="1265"/>
      <c r="B28" s="1268"/>
      <c r="C28" s="336" t="s">
        <v>1894</v>
      </c>
      <c r="D28" s="317" t="s">
        <v>1895</v>
      </c>
      <c r="E28" s="318" t="s">
        <v>1896</v>
      </c>
      <c r="F28" s="45">
        <v>1</v>
      </c>
      <c r="G28" s="45">
        <v>2</v>
      </c>
      <c r="H28" s="46" t="s">
        <v>1830</v>
      </c>
      <c r="I28" s="47">
        <v>1</v>
      </c>
      <c r="J28" s="322"/>
      <c r="K28" s="53"/>
      <c r="L28" s="53"/>
      <c r="M28" s="53"/>
      <c r="N28" s="53"/>
      <c r="O28" s="53"/>
      <c r="P28" s="53"/>
      <c r="Q28" s="337"/>
    </row>
    <row r="29" spans="1:17" ht="17">
      <c r="A29" s="1266"/>
      <c r="B29" s="1029"/>
      <c r="C29" s="331" t="s">
        <v>1897</v>
      </c>
      <c r="D29" s="317" t="s">
        <v>85</v>
      </c>
      <c r="E29" s="318" t="s">
        <v>1898</v>
      </c>
      <c r="F29" s="45">
        <v>1</v>
      </c>
      <c r="G29" s="45">
        <v>2</v>
      </c>
      <c r="H29" s="46" t="s">
        <v>1830</v>
      </c>
      <c r="I29" s="47"/>
      <c r="J29" s="47">
        <v>1</v>
      </c>
      <c r="K29" s="53"/>
      <c r="L29" s="53"/>
      <c r="M29" s="53"/>
      <c r="N29" s="53"/>
      <c r="O29" s="53"/>
      <c r="P29" s="53"/>
      <c r="Q29" s="337"/>
    </row>
    <row r="30" spans="1:17" ht="17.5" thickBot="1">
      <c r="A30" s="338" t="s">
        <v>240</v>
      </c>
      <c r="B30" s="339"/>
      <c r="C30" s="340"/>
      <c r="D30" s="341"/>
      <c r="E30" s="342"/>
      <c r="F30" s="138">
        <f>SUM(F7:F29)</f>
        <v>55</v>
      </c>
      <c r="G30" s="138"/>
      <c r="H30" s="343"/>
      <c r="I30" s="138"/>
      <c r="J30" s="138"/>
      <c r="K30" s="138"/>
      <c r="L30" s="138"/>
      <c r="M30" s="138"/>
      <c r="N30" s="138"/>
      <c r="O30" s="138"/>
      <c r="P30" s="138"/>
      <c r="Q30" s="344"/>
    </row>
    <row r="31" spans="1:17" ht="17">
      <c r="A31" s="1269" t="s">
        <v>154</v>
      </c>
      <c r="B31" s="1272" t="s">
        <v>1899</v>
      </c>
      <c r="C31" s="345" t="s">
        <v>1900</v>
      </c>
      <c r="D31" s="346" t="s">
        <v>1901</v>
      </c>
      <c r="E31" s="347" t="s">
        <v>1902</v>
      </c>
      <c r="F31" s="348">
        <v>2</v>
      </c>
      <c r="G31" s="348">
        <v>2</v>
      </c>
      <c r="H31" s="349" t="s">
        <v>1903</v>
      </c>
      <c r="I31" s="350"/>
      <c r="J31" s="350"/>
      <c r="K31" s="350">
        <v>2</v>
      </c>
      <c r="L31" s="350"/>
      <c r="M31" s="350"/>
      <c r="N31" s="350"/>
      <c r="O31" s="350"/>
      <c r="P31" s="350"/>
      <c r="Q31" s="351" t="s">
        <v>1904</v>
      </c>
    </row>
    <row r="32" spans="1:17" ht="17">
      <c r="A32" s="1270"/>
      <c r="B32" s="995"/>
      <c r="C32" s="352" t="s">
        <v>1905</v>
      </c>
      <c r="D32" s="317" t="s">
        <v>1253</v>
      </c>
      <c r="E32" s="318" t="s">
        <v>1906</v>
      </c>
      <c r="F32" s="45">
        <v>2</v>
      </c>
      <c r="G32" s="45">
        <v>2</v>
      </c>
      <c r="H32" s="46" t="s">
        <v>1903</v>
      </c>
      <c r="I32" s="47"/>
      <c r="J32" s="47"/>
      <c r="K32" s="47"/>
      <c r="L32" s="47">
        <v>2</v>
      </c>
      <c r="M32" s="47"/>
      <c r="N32" s="47"/>
      <c r="O32" s="47"/>
      <c r="P32" s="47"/>
      <c r="Q32" s="330" t="s">
        <v>1904</v>
      </c>
    </row>
    <row r="33" spans="1:17" ht="17">
      <c r="A33" s="1270"/>
      <c r="B33" s="995"/>
      <c r="C33" s="336" t="s">
        <v>1907</v>
      </c>
      <c r="D33" s="317" t="s">
        <v>1908</v>
      </c>
      <c r="E33" s="318" t="s">
        <v>1909</v>
      </c>
      <c r="F33" s="45">
        <v>2</v>
      </c>
      <c r="G33" s="45">
        <v>2</v>
      </c>
      <c r="H33" s="46" t="s">
        <v>1903</v>
      </c>
      <c r="I33" s="47"/>
      <c r="J33" s="47"/>
      <c r="K33" s="47"/>
      <c r="L33" s="322"/>
      <c r="M33" s="47">
        <v>2</v>
      </c>
      <c r="N33" s="47"/>
      <c r="O33" s="47"/>
      <c r="P33" s="47"/>
      <c r="Q33" s="330" t="s">
        <v>1904</v>
      </c>
    </row>
    <row r="34" spans="1:17" ht="17">
      <c r="A34" s="1270"/>
      <c r="B34" s="995"/>
      <c r="C34" s="336" t="s">
        <v>1910</v>
      </c>
      <c r="D34" s="321" t="s">
        <v>1911</v>
      </c>
      <c r="E34" s="333" t="s">
        <v>1912</v>
      </c>
      <c r="F34" s="334">
        <v>2</v>
      </c>
      <c r="G34" s="334">
        <v>4</v>
      </c>
      <c r="H34" s="335" t="s">
        <v>1903</v>
      </c>
      <c r="I34" s="47"/>
      <c r="J34" s="47"/>
      <c r="K34" s="47"/>
      <c r="L34" s="47"/>
      <c r="M34" s="47">
        <v>2</v>
      </c>
      <c r="N34" s="47"/>
      <c r="O34" s="47"/>
      <c r="P34" s="47"/>
      <c r="Q34" s="353" t="s">
        <v>1904</v>
      </c>
    </row>
    <row r="35" spans="1:17" ht="17">
      <c r="A35" s="1270"/>
      <c r="B35" s="995"/>
      <c r="C35" s="352" t="s">
        <v>1913</v>
      </c>
      <c r="D35" s="354" t="s">
        <v>1914</v>
      </c>
      <c r="E35" s="355" t="s">
        <v>1915</v>
      </c>
      <c r="F35" s="100">
        <v>2</v>
      </c>
      <c r="G35" s="100">
        <v>2</v>
      </c>
      <c r="H35" s="132" t="s">
        <v>1903</v>
      </c>
      <c r="I35" s="116"/>
      <c r="J35" s="116"/>
      <c r="K35" s="116">
        <v>2</v>
      </c>
      <c r="L35" s="116"/>
      <c r="M35" s="116"/>
      <c r="N35" s="116"/>
      <c r="O35" s="116"/>
      <c r="P35" s="116"/>
      <c r="Q35" s="356"/>
    </row>
    <row r="36" spans="1:17" ht="17">
      <c r="A36" s="1270"/>
      <c r="B36" s="995"/>
      <c r="C36" s="352" t="s">
        <v>1916</v>
      </c>
      <c r="D36" s="317" t="s">
        <v>1917</v>
      </c>
      <c r="E36" s="318" t="s">
        <v>1918</v>
      </c>
      <c r="F36" s="45">
        <v>2</v>
      </c>
      <c r="G36" s="45">
        <v>2</v>
      </c>
      <c r="H36" s="46" t="s">
        <v>154</v>
      </c>
      <c r="I36" s="47">
        <v>2</v>
      </c>
      <c r="J36" s="116"/>
      <c r="K36" s="116"/>
      <c r="L36" s="116"/>
      <c r="M36" s="116"/>
      <c r="N36" s="116"/>
      <c r="O36" s="116"/>
      <c r="P36" s="116"/>
      <c r="Q36" s="357"/>
    </row>
    <row r="37" spans="1:17" ht="17">
      <c r="A37" s="1270"/>
      <c r="B37" s="995"/>
      <c r="C37" s="336" t="s">
        <v>1919</v>
      </c>
      <c r="D37" s="317" t="s">
        <v>1920</v>
      </c>
      <c r="E37" s="318" t="s">
        <v>1921</v>
      </c>
      <c r="F37" s="45">
        <v>2</v>
      </c>
      <c r="G37" s="45">
        <v>2</v>
      </c>
      <c r="H37" s="46" t="s">
        <v>1903</v>
      </c>
      <c r="I37" s="47">
        <v>2</v>
      </c>
      <c r="J37" s="47"/>
      <c r="K37" s="47"/>
      <c r="L37" s="322"/>
      <c r="M37" s="47"/>
      <c r="N37" s="47"/>
      <c r="O37" s="47"/>
      <c r="P37" s="47"/>
      <c r="Q37" s="330"/>
    </row>
    <row r="38" spans="1:17" ht="17">
      <c r="A38" s="1271"/>
      <c r="B38" s="995"/>
      <c r="C38" s="352" t="s">
        <v>1922</v>
      </c>
      <c r="D38" s="317" t="s">
        <v>340</v>
      </c>
      <c r="E38" s="318" t="s">
        <v>1923</v>
      </c>
      <c r="F38" s="45">
        <v>2</v>
      </c>
      <c r="G38" s="45">
        <v>2</v>
      </c>
      <c r="H38" s="46" t="s">
        <v>154</v>
      </c>
      <c r="I38" s="47">
        <v>2</v>
      </c>
      <c r="J38" s="47"/>
      <c r="K38" s="47"/>
      <c r="L38" s="47"/>
      <c r="M38" s="47"/>
      <c r="N38" s="47"/>
      <c r="O38" s="47"/>
      <c r="P38" s="47"/>
      <c r="Q38" s="358"/>
    </row>
    <row r="39" spans="1:17" ht="17">
      <c r="A39" s="1271"/>
      <c r="B39" s="995"/>
      <c r="C39" s="363"/>
      <c r="D39" s="384" t="s">
        <v>1924</v>
      </c>
      <c r="E39" s="385" t="s">
        <v>1925</v>
      </c>
      <c r="F39" s="369">
        <v>2</v>
      </c>
      <c r="G39" s="369">
        <v>2</v>
      </c>
      <c r="H39" s="386" t="s">
        <v>1903</v>
      </c>
      <c r="I39" s="361">
        <v>2</v>
      </c>
      <c r="J39" s="361"/>
      <c r="K39" s="361"/>
      <c r="L39" s="361"/>
      <c r="M39" s="361"/>
      <c r="N39" s="361"/>
      <c r="O39" s="361"/>
      <c r="P39" s="361"/>
      <c r="Q39" s="362" t="s">
        <v>1926</v>
      </c>
    </row>
    <row r="40" spans="1:17" ht="17">
      <c r="A40" s="1271"/>
      <c r="B40" s="995"/>
      <c r="C40" s="336" t="s">
        <v>1927</v>
      </c>
      <c r="D40" s="317" t="s">
        <v>1928</v>
      </c>
      <c r="E40" s="318" t="s">
        <v>1929</v>
      </c>
      <c r="F40" s="45">
        <v>2</v>
      </c>
      <c r="G40" s="45">
        <v>2</v>
      </c>
      <c r="H40" s="46" t="s">
        <v>1903</v>
      </c>
      <c r="I40" s="47"/>
      <c r="J40" s="47"/>
      <c r="K40" s="47">
        <v>2</v>
      </c>
      <c r="L40" s="47"/>
      <c r="M40" s="47"/>
      <c r="N40" s="47"/>
      <c r="O40" s="47"/>
      <c r="P40" s="47"/>
      <c r="Q40" s="330"/>
    </row>
    <row r="41" spans="1:17" ht="17">
      <c r="A41" s="1271"/>
      <c r="B41" s="995"/>
      <c r="C41" s="336" t="s">
        <v>1930</v>
      </c>
      <c r="D41" s="317" t="s">
        <v>1931</v>
      </c>
      <c r="E41" s="318" t="s">
        <v>1932</v>
      </c>
      <c r="F41" s="45">
        <v>2</v>
      </c>
      <c r="G41" s="45">
        <v>2</v>
      </c>
      <c r="H41" s="46" t="s">
        <v>1903</v>
      </c>
      <c r="I41" s="47"/>
      <c r="J41" s="47"/>
      <c r="K41" s="47"/>
      <c r="L41" s="47">
        <v>2</v>
      </c>
      <c r="M41" s="47"/>
      <c r="N41" s="47"/>
      <c r="O41" s="47"/>
      <c r="P41" s="47"/>
      <c r="Q41" s="359"/>
    </row>
    <row r="42" spans="1:17" ht="17">
      <c r="A42" s="1271"/>
      <c r="B42" s="995"/>
      <c r="C42" s="352" t="s">
        <v>1933</v>
      </c>
      <c r="D42" s="354" t="s">
        <v>342</v>
      </c>
      <c r="E42" s="355" t="s">
        <v>1934</v>
      </c>
      <c r="F42" s="100">
        <v>2</v>
      </c>
      <c r="G42" s="100">
        <v>2</v>
      </c>
      <c r="H42" s="132" t="s">
        <v>154</v>
      </c>
      <c r="I42" s="116"/>
      <c r="J42" s="116"/>
      <c r="K42" s="116"/>
      <c r="L42" s="116">
        <v>2</v>
      </c>
      <c r="M42" s="47"/>
      <c r="N42" s="47"/>
      <c r="O42" s="47"/>
      <c r="P42" s="47"/>
      <c r="Q42" s="360"/>
    </row>
    <row r="43" spans="1:17" ht="17">
      <c r="A43" s="1271"/>
      <c r="B43" s="995"/>
      <c r="C43" s="331" t="s">
        <v>1935</v>
      </c>
      <c r="D43" s="317" t="s">
        <v>1936</v>
      </c>
      <c r="E43" s="318" t="s">
        <v>1937</v>
      </c>
      <c r="F43" s="45">
        <v>2</v>
      </c>
      <c r="G43" s="45">
        <v>2</v>
      </c>
      <c r="H43" s="46" t="s">
        <v>1903</v>
      </c>
      <c r="I43" s="47"/>
      <c r="J43" s="47"/>
      <c r="K43" s="47"/>
      <c r="L43" s="47">
        <v>2</v>
      </c>
      <c r="M43" s="361"/>
      <c r="N43" s="361"/>
      <c r="O43" s="361"/>
      <c r="P43" s="361"/>
      <c r="Q43" s="362"/>
    </row>
    <row r="44" spans="1:17" ht="17">
      <c r="A44" s="1271"/>
      <c r="B44" s="995"/>
      <c r="C44" s="363" t="s">
        <v>1938</v>
      </c>
      <c r="D44" s="364" t="s">
        <v>1939</v>
      </c>
      <c r="E44" s="365" t="s">
        <v>1940</v>
      </c>
      <c r="F44" s="366">
        <v>3</v>
      </c>
      <c r="G44" s="366">
        <v>4</v>
      </c>
      <c r="H44" s="367" t="s">
        <v>1903</v>
      </c>
      <c r="I44" s="361"/>
      <c r="J44" s="361"/>
      <c r="K44" s="361"/>
      <c r="L44" s="361"/>
      <c r="M44" s="361">
        <v>3</v>
      </c>
      <c r="N44" s="361"/>
      <c r="O44" s="361"/>
      <c r="P44" s="361"/>
      <c r="Q44" s="368" t="s">
        <v>1941</v>
      </c>
    </row>
    <row r="45" spans="1:17" ht="17">
      <c r="A45" s="1271"/>
      <c r="B45" s="995"/>
      <c r="C45" s="369" t="s">
        <v>1942</v>
      </c>
      <c r="D45" s="364" t="s">
        <v>1943</v>
      </c>
      <c r="E45" s="365" t="s">
        <v>1944</v>
      </c>
      <c r="F45" s="366">
        <v>3</v>
      </c>
      <c r="G45" s="366">
        <v>4</v>
      </c>
      <c r="H45" s="367" t="s">
        <v>1903</v>
      </c>
      <c r="I45" s="361"/>
      <c r="J45" s="361"/>
      <c r="K45" s="361"/>
      <c r="L45" s="361"/>
      <c r="M45" s="361"/>
      <c r="N45" s="361">
        <v>3</v>
      </c>
      <c r="O45" s="361"/>
      <c r="P45" s="361"/>
      <c r="Q45" s="370" t="s">
        <v>1941</v>
      </c>
    </row>
    <row r="46" spans="1:17" ht="17">
      <c r="A46" s="1271"/>
      <c r="B46" s="995"/>
      <c r="C46" s="369" t="s">
        <v>1945</v>
      </c>
      <c r="D46" s="371" t="s">
        <v>1946</v>
      </c>
      <c r="E46" s="365" t="s">
        <v>1947</v>
      </c>
      <c r="F46" s="366">
        <v>2</v>
      </c>
      <c r="G46" s="366">
        <v>2</v>
      </c>
      <c r="H46" s="367" t="s">
        <v>1903</v>
      </c>
      <c r="I46" s="361"/>
      <c r="J46" s="361"/>
      <c r="K46" s="361"/>
      <c r="L46" s="361"/>
      <c r="M46" s="361"/>
      <c r="N46" s="361"/>
      <c r="O46" s="361">
        <v>2</v>
      </c>
      <c r="P46" s="361"/>
      <c r="Q46" s="370"/>
    </row>
    <row r="47" spans="1:17" ht="17">
      <c r="A47" s="1271"/>
      <c r="B47" s="995"/>
      <c r="C47" s="352" t="s">
        <v>1948</v>
      </c>
      <c r="D47" s="372" t="s">
        <v>1949</v>
      </c>
      <c r="E47" s="318" t="s">
        <v>1950</v>
      </c>
      <c r="F47" s="45">
        <v>2</v>
      </c>
      <c r="G47" s="45">
        <v>2</v>
      </c>
      <c r="H47" s="46" t="s">
        <v>154</v>
      </c>
      <c r="I47" s="47"/>
      <c r="J47" s="47"/>
      <c r="K47" s="47"/>
      <c r="L47" s="47"/>
      <c r="M47" s="47">
        <v>2</v>
      </c>
      <c r="N47" s="62"/>
      <c r="O47" s="62"/>
      <c r="P47" s="62"/>
      <c r="Q47" s="358"/>
    </row>
    <row r="48" spans="1:17" ht="17">
      <c r="A48" s="1271"/>
      <c r="B48" s="995"/>
      <c r="C48" s="336" t="s">
        <v>1951</v>
      </c>
      <c r="D48" s="317" t="s">
        <v>1952</v>
      </c>
      <c r="E48" s="318" t="s">
        <v>1953</v>
      </c>
      <c r="F48" s="45">
        <v>2</v>
      </c>
      <c r="G48" s="45">
        <v>2</v>
      </c>
      <c r="H48" s="46" t="s">
        <v>154</v>
      </c>
      <c r="I48" s="47"/>
      <c r="J48" s="47"/>
      <c r="K48" s="47"/>
      <c r="L48" s="47"/>
      <c r="M48" s="47">
        <v>2</v>
      </c>
      <c r="N48" s="47"/>
      <c r="O48" s="47"/>
      <c r="P48" s="47"/>
      <c r="Q48" s="320"/>
    </row>
    <row r="49" spans="1:17" ht="17">
      <c r="A49" s="1271"/>
      <c r="B49" s="995"/>
      <c r="C49" s="336" t="s">
        <v>1954</v>
      </c>
      <c r="D49" s="317" t="s">
        <v>1955</v>
      </c>
      <c r="E49" s="318" t="s">
        <v>1956</v>
      </c>
      <c r="F49" s="45">
        <v>2</v>
      </c>
      <c r="G49" s="45">
        <v>2</v>
      </c>
      <c r="H49" s="46" t="s">
        <v>154</v>
      </c>
      <c r="I49" s="47"/>
      <c r="J49" s="47"/>
      <c r="K49" s="47"/>
      <c r="L49" s="47"/>
      <c r="M49" s="47"/>
      <c r="N49" s="47">
        <v>2</v>
      </c>
      <c r="O49" s="47"/>
      <c r="P49" s="47"/>
      <c r="Q49" s="320"/>
    </row>
    <row r="50" spans="1:17" ht="17">
      <c r="A50" s="1271"/>
      <c r="B50" s="995"/>
      <c r="C50" s="336" t="s">
        <v>1957</v>
      </c>
      <c r="D50" s="317" t="s">
        <v>1958</v>
      </c>
      <c r="E50" s="318" t="s">
        <v>1959</v>
      </c>
      <c r="F50" s="45">
        <v>2</v>
      </c>
      <c r="G50" s="45">
        <v>2</v>
      </c>
      <c r="H50" s="46" t="s">
        <v>1903</v>
      </c>
      <c r="I50" s="47"/>
      <c r="J50" s="47"/>
      <c r="K50" s="47"/>
      <c r="L50" s="47"/>
      <c r="M50" s="47"/>
      <c r="N50" s="47">
        <v>2</v>
      </c>
      <c r="O50" s="47"/>
      <c r="P50" s="47"/>
      <c r="Q50" s="320"/>
    </row>
    <row r="51" spans="1:17" ht="17">
      <c r="A51" s="1271"/>
      <c r="B51" s="995"/>
      <c r="C51" s="336" t="s">
        <v>1960</v>
      </c>
      <c r="D51" s="317" t="s">
        <v>1961</v>
      </c>
      <c r="E51" s="318" t="s">
        <v>1962</v>
      </c>
      <c r="F51" s="45">
        <v>2</v>
      </c>
      <c r="G51" s="45">
        <v>2</v>
      </c>
      <c r="H51" s="46" t="s">
        <v>154</v>
      </c>
      <c r="I51" s="47"/>
      <c r="J51" s="47"/>
      <c r="K51" s="47"/>
      <c r="L51" s="47"/>
      <c r="M51" s="47"/>
      <c r="N51" s="47">
        <v>2</v>
      </c>
      <c r="O51" s="47"/>
      <c r="P51" s="47"/>
      <c r="Q51" s="320"/>
    </row>
    <row r="52" spans="1:17" ht="17">
      <c r="A52" s="1271"/>
      <c r="B52" s="995"/>
      <c r="C52" s="336" t="s">
        <v>1963</v>
      </c>
      <c r="D52" s="122" t="s">
        <v>1964</v>
      </c>
      <c r="E52" s="328" t="s">
        <v>1965</v>
      </c>
      <c r="F52" s="45">
        <v>2</v>
      </c>
      <c r="G52" s="45">
        <v>2</v>
      </c>
      <c r="H52" s="46" t="s">
        <v>1903</v>
      </c>
      <c r="I52" s="322"/>
      <c r="J52" s="322"/>
      <c r="K52" s="322"/>
      <c r="L52" s="322"/>
      <c r="M52" s="322"/>
      <c r="N52" s="322"/>
      <c r="O52" s="47">
        <v>2</v>
      </c>
      <c r="P52" s="322"/>
      <c r="Q52" s="320"/>
    </row>
    <row r="53" spans="1:17" ht="17">
      <c r="A53" s="1271"/>
      <c r="B53" s="995"/>
      <c r="C53" s="336" t="s">
        <v>1966</v>
      </c>
      <c r="D53" s="317" t="s">
        <v>1967</v>
      </c>
      <c r="E53" s="318" t="s">
        <v>1968</v>
      </c>
      <c r="F53" s="45">
        <v>2</v>
      </c>
      <c r="G53" s="45">
        <v>2</v>
      </c>
      <c r="H53" s="46" t="s">
        <v>1903</v>
      </c>
      <c r="I53" s="47"/>
      <c r="J53" s="47"/>
      <c r="K53" s="47"/>
      <c r="L53" s="47"/>
      <c r="M53" s="47"/>
      <c r="N53" s="47"/>
      <c r="O53" s="47">
        <v>2</v>
      </c>
      <c r="P53" s="47"/>
      <c r="Q53" s="320"/>
    </row>
    <row r="54" spans="1:17" ht="17">
      <c r="A54" s="1271"/>
      <c r="B54" s="995"/>
      <c r="C54" s="336" t="s">
        <v>1969</v>
      </c>
      <c r="D54" s="317" t="s">
        <v>1970</v>
      </c>
      <c r="E54" s="318" t="s">
        <v>1971</v>
      </c>
      <c r="F54" s="45">
        <v>2</v>
      </c>
      <c r="G54" s="45">
        <v>2</v>
      </c>
      <c r="H54" s="46" t="s">
        <v>1903</v>
      </c>
      <c r="I54" s="47"/>
      <c r="J54" s="47"/>
      <c r="K54" s="47"/>
      <c r="L54" s="47"/>
      <c r="M54" s="47"/>
      <c r="N54" s="47"/>
      <c r="O54" s="47">
        <v>2</v>
      </c>
      <c r="P54" s="47"/>
      <c r="Q54" s="320"/>
    </row>
    <row r="55" spans="1:17" ht="17">
      <c r="A55" s="1271"/>
      <c r="B55" s="995"/>
      <c r="C55" s="369"/>
      <c r="D55" s="384" t="s">
        <v>1972</v>
      </c>
      <c r="E55" s="387" t="s">
        <v>1973</v>
      </c>
      <c r="F55" s="369">
        <v>1</v>
      </c>
      <c r="G55" s="369">
        <v>1</v>
      </c>
      <c r="H55" s="386" t="s">
        <v>154</v>
      </c>
      <c r="I55" s="361"/>
      <c r="J55" s="361">
        <v>1</v>
      </c>
      <c r="K55" s="361"/>
      <c r="L55" s="361"/>
      <c r="M55" s="361"/>
      <c r="N55" s="361"/>
      <c r="O55" s="361"/>
      <c r="P55" s="361"/>
      <c r="Q55" s="362" t="s">
        <v>1926</v>
      </c>
    </row>
    <row r="56" spans="1:17" ht="17">
      <c r="A56" s="1271"/>
      <c r="B56" s="995"/>
      <c r="C56" s="369"/>
      <c r="D56" s="384" t="s">
        <v>1974</v>
      </c>
      <c r="E56" s="385" t="s">
        <v>1975</v>
      </c>
      <c r="F56" s="369">
        <v>2</v>
      </c>
      <c r="G56" s="369">
        <v>2</v>
      </c>
      <c r="H56" s="386" t="s">
        <v>1903</v>
      </c>
      <c r="I56" s="361"/>
      <c r="J56" s="361">
        <v>2</v>
      </c>
      <c r="K56" s="361"/>
      <c r="L56" s="361"/>
      <c r="M56" s="361"/>
      <c r="N56" s="361"/>
      <c r="O56" s="361"/>
      <c r="P56" s="361"/>
      <c r="Q56" s="388"/>
    </row>
    <row r="57" spans="1:17" ht="17">
      <c r="A57" s="1271"/>
      <c r="B57" s="995"/>
      <c r="C57" s="369"/>
      <c r="D57" s="384" t="s">
        <v>1976</v>
      </c>
      <c r="E57" s="385" t="s">
        <v>1977</v>
      </c>
      <c r="F57" s="369">
        <v>2</v>
      </c>
      <c r="G57" s="369"/>
      <c r="H57" s="386"/>
      <c r="I57" s="361"/>
      <c r="J57" s="361"/>
      <c r="K57" s="361">
        <v>2</v>
      </c>
      <c r="L57" s="361"/>
      <c r="M57" s="361"/>
      <c r="N57" s="361"/>
      <c r="O57" s="361"/>
      <c r="P57" s="361"/>
      <c r="Q57" s="362"/>
    </row>
    <row r="58" spans="1:17" ht="17">
      <c r="A58" s="1271"/>
      <c r="B58" s="995"/>
      <c r="C58" s="369"/>
      <c r="D58" s="370" t="s">
        <v>1978</v>
      </c>
      <c r="E58" s="389" t="s">
        <v>1979</v>
      </c>
      <c r="F58" s="369">
        <v>2</v>
      </c>
      <c r="G58" s="369"/>
      <c r="H58" s="386"/>
      <c r="I58" s="361"/>
      <c r="J58" s="361"/>
      <c r="K58" s="361"/>
      <c r="L58" s="361">
        <v>2</v>
      </c>
      <c r="M58" s="361"/>
      <c r="N58" s="361"/>
      <c r="O58" s="361"/>
      <c r="P58" s="361"/>
      <c r="Q58" s="362"/>
    </row>
    <row r="59" spans="1:17" ht="17">
      <c r="A59" s="1271"/>
      <c r="B59" s="995"/>
      <c r="C59" s="369"/>
      <c r="D59" s="370" t="s">
        <v>1980</v>
      </c>
      <c r="E59" s="389" t="s">
        <v>1981</v>
      </c>
      <c r="F59" s="369">
        <v>2</v>
      </c>
      <c r="G59" s="369"/>
      <c r="H59" s="386"/>
      <c r="I59" s="361"/>
      <c r="J59" s="361"/>
      <c r="K59" s="361"/>
      <c r="L59" s="361"/>
      <c r="M59" s="361">
        <v>2</v>
      </c>
      <c r="N59" s="361"/>
      <c r="O59" s="361"/>
      <c r="P59" s="361"/>
      <c r="Q59" s="362"/>
    </row>
    <row r="60" spans="1:17" ht="17">
      <c r="A60" s="1271"/>
      <c r="B60" s="995"/>
      <c r="C60" s="369"/>
      <c r="D60" s="370" t="s">
        <v>1982</v>
      </c>
      <c r="E60" s="390" t="s">
        <v>1983</v>
      </c>
      <c r="F60" s="369">
        <v>2</v>
      </c>
      <c r="G60" s="369">
        <v>2</v>
      </c>
      <c r="H60" s="386" t="s">
        <v>1903</v>
      </c>
      <c r="I60" s="361"/>
      <c r="J60" s="361"/>
      <c r="K60" s="361"/>
      <c r="L60" s="361"/>
      <c r="M60" s="361"/>
      <c r="N60" s="361">
        <v>2</v>
      </c>
      <c r="O60" s="361"/>
      <c r="P60" s="361"/>
      <c r="Q60" s="362" t="s">
        <v>1926</v>
      </c>
    </row>
    <row r="61" spans="1:17" ht="17">
      <c r="A61" s="1271"/>
      <c r="B61" s="995"/>
      <c r="C61" s="45" t="s">
        <v>1984</v>
      </c>
      <c r="D61" s="317" t="s">
        <v>1985</v>
      </c>
      <c r="E61" s="318" t="s">
        <v>1986</v>
      </c>
      <c r="F61" s="45">
        <v>2</v>
      </c>
      <c r="G61" s="45">
        <v>2</v>
      </c>
      <c r="H61" s="46" t="s">
        <v>1903</v>
      </c>
      <c r="I61" s="47"/>
      <c r="J61" s="47">
        <v>2</v>
      </c>
      <c r="K61" s="47"/>
      <c r="L61" s="47"/>
      <c r="M61" s="47"/>
      <c r="N61" s="47"/>
      <c r="O61" s="47"/>
      <c r="P61" s="47"/>
      <c r="Q61" s="320"/>
    </row>
    <row r="62" spans="1:17" ht="17">
      <c r="A62" s="1271"/>
      <c r="B62" s="995"/>
      <c r="C62" s="336" t="s">
        <v>1987</v>
      </c>
      <c r="D62" s="317" t="s">
        <v>1988</v>
      </c>
      <c r="E62" s="318" t="s">
        <v>1989</v>
      </c>
      <c r="F62" s="45">
        <v>2</v>
      </c>
      <c r="G62" s="45">
        <v>2</v>
      </c>
      <c r="H62" s="46" t="s">
        <v>1903</v>
      </c>
      <c r="I62" s="47"/>
      <c r="J62" s="47">
        <v>2</v>
      </c>
      <c r="K62" s="47"/>
      <c r="L62" s="47"/>
      <c r="M62" s="47"/>
      <c r="N62" s="47"/>
      <c r="O62" s="47"/>
      <c r="P62" s="47"/>
      <c r="Q62" s="330"/>
    </row>
    <row r="63" spans="1:17" ht="17">
      <c r="A63" s="1271"/>
      <c r="B63" s="995"/>
      <c r="C63" s="352" t="s">
        <v>1990</v>
      </c>
      <c r="D63" s="317" t="s">
        <v>1991</v>
      </c>
      <c r="E63" s="318" t="s">
        <v>1992</v>
      </c>
      <c r="F63" s="45">
        <v>2</v>
      </c>
      <c r="G63" s="45">
        <v>2</v>
      </c>
      <c r="H63" s="46" t="s">
        <v>1903</v>
      </c>
      <c r="I63" s="47"/>
      <c r="J63" s="47"/>
      <c r="K63" s="47">
        <v>2</v>
      </c>
      <c r="L63" s="47"/>
      <c r="M63" s="47"/>
      <c r="N63" s="47"/>
      <c r="O63" s="47"/>
      <c r="P63" s="47"/>
      <c r="Q63" s="320"/>
    </row>
    <row r="64" spans="1:17" ht="17">
      <c r="A64" s="1271"/>
      <c r="B64" s="995"/>
      <c r="C64" s="336" t="s">
        <v>1993</v>
      </c>
      <c r="D64" s="317" t="s">
        <v>1994</v>
      </c>
      <c r="E64" s="318" t="s">
        <v>1995</v>
      </c>
      <c r="F64" s="45">
        <v>2</v>
      </c>
      <c r="G64" s="45">
        <v>2</v>
      </c>
      <c r="H64" s="46" t="s">
        <v>154</v>
      </c>
      <c r="I64" s="47"/>
      <c r="J64" s="47"/>
      <c r="K64" s="47">
        <v>2</v>
      </c>
      <c r="L64" s="47"/>
      <c r="M64" s="47"/>
      <c r="N64" s="47"/>
      <c r="O64" s="47"/>
      <c r="P64" s="47"/>
      <c r="Q64" s="373"/>
    </row>
    <row r="65" spans="1:17" ht="17">
      <c r="A65" s="1271"/>
      <c r="B65" s="995"/>
      <c r="C65" s="352" t="s">
        <v>1996</v>
      </c>
      <c r="D65" s="119" t="s">
        <v>1997</v>
      </c>
      <c r="E65" s="318" t="s">
        <v>1998</v>
      </c>
      <c r="F65" s="45">
        <v>2</v>
      </c>
      <c r="G65" s="45">
        <v>2</v>
      </c>
      <c r="H65" s="46" t="s">
        <v>1903</v>
      </c>
      <c r="I65" s="47"/>
      <c r="J65" s="47"/>
      <c r="K65" s="47"/>
      <c r="L65" s="47">
        <v>2</v>
      </c>
      <c r="M65" s="47"/>
      <c r="N65" s="47"/>
      <c r="O65" s="47"/>
      <c r="P65" s="47"/>
      <c r="Q65" s="320"/>
    </row>
    <row r="66" spans="1:17" ht="17">
      <c r="A66" s="1271"/>
      <c r="B66" s="995"/>
      <c r="C66" s="336" t="s">
        <v>1999</v>
      </c>
      <c r="D66" s="317" t="s">
        <v>2000</v>
      </c>
      <c r="E66" s="318" t="s">
        <v>2001</v>
      </c>
      <c r="F66" s="45">
        <v>2</v>
      </c>
      <c r="G66" s="45">
        <v>2</v>
      </c>
      <c r="H66" s="46" t="s">
        <v>1903</v>
      </c>
      <c r="I66" s="47"/>
      <c r="J66" s="47">
        <v>2</v>
      </c>
      <c r="K66" s="47"/>
      <c r="L66" s="47"/>
      <c r="M66" s="47"/>
      <c r="N66" s="47"/>
      <c r="O66" s="47"/>
      <c r="P66" s="47"/>
      <c r="Q66" s="330"/>
    </row>
    <row r="67" spans="1:17" ht="17">
      <c r="A67" s="1271"/>
      <c r="B67" s="995"/>
      <c r="C67" s="336" t="s">
        <v>2002</v>
      </c>
      <c r="D67" s="317" t="s">
        <v>2003</v>
      </c>
      <c r="E67" s="318" t="s">
        <v>2004</v>
      </c>
      <c r="F67" s="45">
        <v>2</v>
      </c>
      <c r="G67" s="45">
        <v>2</v>
      </c>
      <c r="H67" s="46" t="s">
        <v>1903</v>
      </c>
      <c r="I67" s="47"/>
      <c r="J67" s="47"/>
      <c r="K67" s="47"/>
      <c r="L67" s="47"/>
      <c r="M67" s="47">
        <v>2</v>
      </c>
      <c r="N67" s="47"/>
      <c r="O67" s="47"/>
      <c r="P67" s="47"/>
      <c r="Q67" s="320"/>
    </row>
    <row r="68" spans="1:17" ht="17">
      <c r="A68" s="1271"/>
      <c r="B68" s="995"/>
      <c r="C68" s="47" t="s">
        <v>2005</v>
      </c>
      <c r="D68" s="122" t="s">
        <v>2006</v>
      </c>
      <c r="E68" s="322" t="s">
        <v>2007</v>
      </c>
      <c r="F68" s="45">
        <v>2</v>
      </c>
      <c r="G68" s="45">
        <v>2</v>
      </c>
      <c r="H68" s="46" t="s">
        <v>154</v>
      </c>
      <c r="I68" s="322"/>
      <c r="J68" s="322"/>
      <c r="K68" s="322"/>
      <c r="L68" s="47"/>
      <c r="M68" s="47">
        <v>2</v>
      </c>
      <c r="N68" s="322"/>
      <c r="O68" s="322"/>
      <c r="P68" s="322"/>
      <c r="Q68" s="320"/>
    </row>
    <row r="69" spans="1:17" ht="17">
      <c r="A69" s="1271"/>
      <c r="B69" s="995"/>
      <c r="C69" s="391"/>
      <c r="D69" s="370" t="s">
        <v>2008</v>
      </c>
      <c r="E69" s="365" t="s">
        <v>2009</v>
      </c>
      <c r="F69" s="369">
        <v>2</v>
      </c>
      <c r="G69" s="369">
        <v>2</v>
      </c>
      <c r="H69" s="386" t="s">
        <v>154</v>
      </c>
      <c r="I69" s="365"/>
      <c r="J69" s="365"/>
      <c r="K69" s="365"/>
      <c r="L69" s="361"/>
      <c r="M69" s="361">
        <v>2</v>
      </c>
      <c r="N69" s="365"/>
      <c r="O69" s="365"/>
      <c r="P69" s="365"/>
      <c r="Q69" s="362" t="s">
        <v>1926</v>
      </c>
    </row>
    <row r="70" spans="1:17" ht="17">
      <c r="A70" s="1271"/>
      <c r="B70" s="995"/>
      <c r="C70" s="392"/>
      <c r="D70" s="384" t="s">
        <v>2010</v>
      </c>
      <c r="E70" s="385" t="s">
        <v>2011</v>
      </c>
      <c r="F70" s="369">
        <v>2</v>
      </c>
      <c r="G70" s="369">
        <v>2</v>
      </c>
      <c r="H70" s="386" t="s">
        <v>1903</v>
      </c>
      <c r="I70" s="361"/>
      <c r="J70" s="361"/>
      <c r="K70" s="361"/>
      <c r="L70" s="361"/>
      <c r="M70" s="361"/>
      <c r="N70" s="361">
        <v>2</v>
      </c>
      <c r="O70" s="361"/>
      <c r="P70" s="361"/>
      <c r="Q70" s="393"/>
    </row>
    <row r="71" spans="1:17" ht="17">
      <c r="A71" s="1271"/>
      <c r="B71" s="995"/>
      <c r="C71" s="336" t="s">
        <v>2012</v>
      </c>
      <c r="D71" s="374" t="s">
        <v>2013</v>
      </c>
      <c r="E71" s="333" t="s">
        <v>2014</v>
      </c>
      <c r="F71" s="334">
        <v>2</v>
      </c>
      <c r="G71" s="334">
        <v>4</v>
      </c>
      <c r="H71" s="335" t="s">
        <v>154</v>
      </c>
      <c r="I71" s="47"/>
      <c r="J71" s="47"/>
      <c r="K71" s="47"/>
      <c r="L71" s="47"/>
      <c r="M71" s="47"/>
      <c r="N71" s="47">
        <v>2</v>
      </c>
      <c r="O71" s="47"/>
      <c r="P71" s="47"/>
      <c r="Q71" s="320"/>
    </row>
    <row r="72" spans="1:17" ht="17">
      <c r="A72" s="1271"/>
      <c r="B72" s="995"/>
      <c r="C72" s="375" t="s">
        <v>2015</v>
      </c>
      <c r="D72" s="317" t="s">
        <v>2016</v>
      </c>
      <c r="E72" s="376" t="s">
        <v>2017</v>
      </c>
      <c r="F72" s="45">
        <v>2</v>
      </c>
      <c r="G72" s="45">
        <v>2</v>
      </c>
      <c r="H72" s="46" t="s">
        <v>154</v>
      </c>
      <c r="I72" s="47"/>
      <c r="J72" s="47"/>
      <c r="K72" s="47"/>
      <c r="L72" s="47"/>
      <c r="M72" s="47"/>
      <c r="N72" s="47">
        <v>2</v>
      </c>
      <c r="O72" s="47"/>
      <c r="P72" s="47"/>
      <c r="Q72" s="320" t="s">
        <v>2018</v>
      </c>
    </row>
    <row r="73" spans="1:17" ht="17">
      <c r="A73" s="1271"/>
      <c r="B73" s="995"/>
      <c r="C73" s="375" t="s">
        <v>2019</v>
      </c>
      <c r="D73" s="317" t="s">
        <v>2020</v>
      </c>
      <c r="E73" s="376" t="s">
        <v>2021</v>
      </c>
      <c r="F73" s="45">
        <v>2</v>
      </c>
      <c r="G73" s="45">
        <v>2</v>
      </c>
      <c r="H73" s="46" t="s">
        <v>154</v>
      </c>
      <c r="I73" s="47"/>
      <c r="J73" s="47"/>
      <c r="K73" s="47"/>
      <c r="L73" s="47"/>
      <c r="M73" s="47"/>
      <c r="N73" s="47"/>
      <c r="O73" s="47">
        <v>2</v>
      </c>
      <c r="P73" s="47"/>
      <c r="Q73" s="320" t="s">
        <v>2018</v>
      </c>
    </row>
    <row r="74" spans="1:17" ht="17">
      <c r="A74" s="1271"/>
      <c r="B74" s="995"/>
      <c r="C74" s="375" t="s">
        <v>2022</v>
      </c>
      <c r="D74" s="317" t="s">
        <v>2023</v>
      </c>
      <c r="E74" s="377" t="s">
        <v>2024</v>
      </c>
      <c r="F74" s="45">
        <v>2</v>
      </c>
      <c r="G74" s="45">
        <v>2</v>
      </c>
      <c r="H74" s="46" t="s">
        <v>154</v>
      </c>
      <c r="I74" s="47"/>
      <c r="J74" s="47"/>
      <c r="K74" s="47"/>
      <c r="L74" s="47">
        <v>2</v>
      </c>
      <c r="M74" s="47"/>
      <c r="N74" s="47"/>
      <c r="O74" s="47"/>
      <c r="P74" s="47"/>
      <c r="Q74" s="330"/>
    </row>
    <row r="75" spans="1:17" ht="17">
      <c r="A75" s="1271"/>
      <c r="B75" s="995"/>
      <c r="C75" s="375" t="s">
        <v>2025</v>
      </c>
      <c r="D75" s="122" t="s">
        <v>2026</v>
      </c>
      <c r="E75" s="377" t="s">
        <v>2027</v>
      </c>
      <c r="F75" s="45">
        <v>2</v>
      </c>
      <c r="G75" s="45">
        <v>2</v>
      </c>
      <c r="H75" s="46" t="s">
        <v>154</v>
      </c>
      <c r="I75" s="47"/>
      <c r="J75" s="47"/>
      <c r="K75" s="47"/>
      <c r="L75" s="47"/>
      <c r="M75" s="47">
        <v>2</v>
      </c>
      <c r="N75" s="47"/>
      <c r="O75" s="47"/>
      <c r="P75" s="47"/>
      <c r="Q75" s="320"/>
    </row>
    <row r="76" spans="1:17" ht="17">
      <c r="A76" s="1271"/>
      <c r="B76" s="995"/>
      <c r="C76" s="378" t="s">
        <v>2028</v>
      </c>
      <c r="D76" s="374" t="s">
        <v>2029</v>
      </c>
      <c r="E76" s="333" t="s">
        <v>2030</v>
      </c>
      <c r="F76" s="334">
        <v>1</v>
      </c>
      <c r="G76" s="334">
        <v>2</v>
      </c>
      <c r="H76" s="335" t="s">
        <v>154</v>
      </c>
      <c r="I76" s="47"/>
      <c r="J76" s="47"/>
      <c r="K76" s="47">
        <v>1</v>
      </c>
      <c r="L76" s="47"/>
      <c r="M76" s="47"/>
      <c r="N76" s="47"/>
      <c r="O76" s="47"/>
      <c r="P76" s="47"/>
      <c r="Q76" s="358"/>
    </row>
    <row r="77" spans="1:17" ht="17">
      <c r="A77" s="1271"/>
      <c r="B77" s="995"/>
      <c r="C77" s="336" t="s">
        <v>2031</v>
      </c>
      <c r="D77" s="317" t="s">
        <v>223</v>
      </c>
      <c r="E77" s="318" t="s">
        <v>224</v>
      </c>
      <c r="F77" s="45">
        <v>1</v>
      </c>
      <c r="G77" s="45">
        <v>2</v>
      </c>
      <c r="H77" s="46" t="s">
        <v>154</v>
      </c>
      <c r="I77" s="47">
        <v>1</v>
      </c>
      <c r="J77" s="47"/>
      <c r="K77" s="47"/>
      <c r="L77" s="47"/>
      <c r="M77" s="47"/>
      <c r="N77" s="47"/>
      <c r="O77" s="47"/>
      <c r="P77" s="47"/>
      <c r="Q77" s="320"/>
    </row>
    <row r="78" spans="1:17" ht="17">
      <c r="A78" s="1271"/>
      <c r="B78" s="995"/>
      <c r="C78" s="336" t="s">
        <v>2032</v>
      </c>
      <c r="D78" s="317" t="s">
        <v>229</v>
      </c>
      <c r="E78" s="318" t="s">
        <v>230</v>
      </c>
      <c r="F78" s="45">
        <v>1</v>
      </c>
      <c r="G78" s="45">
        <v>2</v>
      </c>
      <c r="H78" s="46" t="s">
        <v>154</v>
      </c>
      <c r="I78" s="47">
        <v>1</v>
      </c>
      <c r="J78" s="47"/>
      <c r="K78" s="47"/>
      <c r="L78" s="47"/>
      <c r="M78" s="47"/>
      <c r="N78" s="47"/>
      <c r="O78" s="47"/>
      <c r="P78" s="47"/>
      <c r="Q78" s="320"/>
    </row>
    <row r="79" spans="1:17" ht="17">
      <c r="A79" s="1271"/>
      <c r="B79" s="995"/>
      <c r="C79" s="336" t="s">
        <v>2033</v>
      </c>
      <c r="D79" s="317" t="s">
        <v>217</v>
      </c>
      <c r="E79" s="318" t="s">
        <v>218</v>
      </c>
      <c r="F79" s="45">
        <v>1</v>
      </c>
      <c r="G79" s="45">
        <v>2</v>
      </c>
      <c r="H79" s="46" t="s">
        <v>154</v>
      </c>
      <c r="I79" s="47">
        <v>1</v>
      </c>
      <c r="J79" s="47"/>
      <c r="K79" s="47"/>
      <c r="L79" s="47"/>
      <c r="M79" s="47"/>
      <c r="N79" s="47"/>
      <c r="O79" s="47"/>
      <c r="P79" s="47"/>
      <c r="Q79" s="320"/>
    </row>
    <row r="80" spans="1:17" ht="17">
      <c r="A80" s="1271"/>
      <c r="B80" s="995"/>
      <c r="C80" s="336" t="s">
        <v>2034</v>
      </c>
      <c r="D80" s="317" t="s">
        <v>232</v>
      </c>
      <c r="E80" s="318" t="s">
        <v>233</v>
      </c>
      <c r="F80" s="45">
        <v>1</v>
      </c>
      <c r="G80" s="45">
        <v>2</v>
      </c>
      <c r="H80" s="46" t="s">
        <v>1903</v>
      </c>
      <c r="I80" s="47"/>
      <c r="J80" s="47">
        <v>1</v>
      </c>
      <c r="K80" s="47"/>
      <c r="L80" s="322"/>
      <c r="M80" s="47"/>
      <c r="N80" s="47"/>
      <c r="O80" s="47"/>
      <c r="P80" s="47"/>
      <c r="Q80" s="320"/>
    </row>
    <row r="81" spans="1:17" ht="17">
      <c r="A81" s="1271"/>
      <c r="B81" s="995"/>
      <c r="C81" s="336" t="s">
        <v>2035</v>
      </c>
      <c r="D81" s="119" t="s">
        <v>2036</v>
      </c>
      <c r="E81" s="318" t="s">
        <v>2037</v>
      </c>
      <c r="F81" s="45">
        <v>1</v>
      </c>
      <c r="G81" s="45">
        <v>2</v>
      </c>
      <c r="H81" s="46" t="s">
        <v>1903</v>
      </c>
      <c r="I81" s="47"/>
      <c r="J81" s="47">
        <v>1</v>
      </c>
      <c r="K81" s="47"/>
      <c r="L81" s="322"/>
      <c r="M81" s="47"/>
      <c r="N81" s="47"/>
      <c r="O81" s="47"/>
      <c r="P81" s="47"/>
      <c r="Q81" s="320"/>
    </row>
    <row r="82" spans="1:17" ht="17">
      <c r="A82" s="1271"/>
      <c r="B82" s="995"/>
      <c r="C82" s="336" t="s">
        <v>2038</v>
      </c>
      <c r="D82" s="317" t="s">
        <v>2039</v>
      </c>
      <c r="E82" s="318" t="s">
        <v>2040</v>
      </c>
      <c r="F82" s="45">
        <v>1</v>
      </c>
      <c r="G82" s="45">
        <v>2</v>
      </c>
      <c r="H82" s="46" t="s">
        <v>1903</v>
      </c>
      <c r="I82" s="47"/>
      <c r="J82" s="47">
        <v>1</v>
      </c>
      <c r="K82" s="47"/>
      <c r="L82" s="47"/>
      <c r="M82" s="47"/>
      <c r="N82" s="47"/>
      <c r="O82" s="47"/>
      <c r="P82" s="47"/>
      <c r="Q82" s="320"/>
    </row>
    <row r="83" spans="1:17" ht="17">
      <c r="A83" s="1271"/>
      <c r="B83" s="995"/>
      <c r="C83" s="331" t="s">
        <v>2041</v>
      </c>
      <c r="D83" s="317" t="s">
        <v>2042</v>
      </c>
      <c r="E83" s="318" t="s">
        <v>2043</v>
      </c>
      <c r="F83" s="45">
        <v>1</v>
      </c>
      <c r="G83" s="45">
        <v>2</v>
      </c>
      <c r="H83" s="46" t="s">
        <v>1903</v>
      </c>
      <c r="I83" s="47"/>
      <c r="J83" s="47"/>
      <c r="K83" s="47">
        <v>1</v>
      </c>
      <c r="L83" s="47"/>
      <c r="M83" s="47"/>
      <c r="N83" s="47"/>
      <c r="O83" s="47"/>
      <c r="P83" s="47"/>
      <c r="Q83" s="320"/>
    </row>
    <row r="84" spans="1:17" ht="17">
      <c r="A84" s="1271"/>
      <c r="B84" s="995"/>
      <c r="C84" s="331" t="s">
        <v>2044</v>
      </c>
      <c r="D84" s="317" t="s">
        <v>2045</v>
      </c>
      <c r="E84" s="318" t="s">
        <v>2046</v>
      </c>
      <c r="F84" s="45">
        <v>1</v>
      </c>
      <c r="G84" s="45">
        <v>2</v>
      </c>
      <c r="H84" s="46" t="s">
        <v>1903</v>
      </c>
      <c r="I84" s="47"/>
      <c r="J84" s="47"/>
      <c r="K84" s="47"/>
      <c r="L84" s="47">
        <v>1</v>
      </c>
      <c r="M84" s="47"/>
      <c r="N84" s="47"/>
      <c r="O84" s="47"/>
      <c r="P84" s="47"/>
      <c r="Q84" s="320"/>
    </row>
    <row r="85" spans="1:17" ht="17">
      <c r="A85" s="1271"/>
      <c r="B85" s="995"/>
      <c r="C85" s="331" t="s">
        <v>2047</v>
      </c>
      <c r="D85" s="317" t="s">
        <v>2048</v>
      </c>
      <c r="E85" s="318" t="s">
        <v>2049</v>
      </c>
      <c r="F85" s="45">
        <v>1</v>
      </c>
      <c r="G85" s="45">
        <v>2</v>
      </c>
      <c r="H85" s="46" t="s">
        <v>1903</v>
      </c>
      <c r="I85" s="47"/>
      <c r="J85" s="47"/>
      <c r="K85" s="322"/>
      <c r="L85" s="47">
        <v>1</v>
      </c>
      <c r="M85" s="47"/>
      <c r="N85" s="47"/>
      <c r="O85" s="47"/>
      <c r="P85" s="47"/>
      <c r="Q85" s="320"/>
    </row>
    <row r="86" spans="1:17" ht="17">
      <c r="A86" s="1271"/>
      <c r="B86" s="995"/>
      <c r="C86" s="331" t="s">
        <v>2050</v>
      </c>
      <c r="D86" s="317" t="s">
        <v>2051</v>
      </c>
      <c r="E86" s="318" t="s">
        <v>2052</v>
      </c>
      <c r="F86" s="45">
        <v>1</v>
      </c>
      <c r="G86" s="45">
        <v>2</v>
      </c>
      <c r="H86" s="46" t="s">
        <v>1903</v>
      </c>
      <c r="I86" s="47"/>
      <c r="J86" s="47"/>
      <c r="K86" s="47"/>
      <c r="L86" s="47"/>
      <c r="M86" s="47">
        <v>1</v>
      </c>
      <c r="N86" s="47"/>
      <c r="O86" s="47"/>
      <c r="P86" s="47"/>
      <c r="Q86" s="320"/>
    </row>
    <row r="87" spans="1:17" ht="17">
      <c r="A87" s="1271"/>
      <c r="B87" s="995"/>
      <c r="C87" s="331" t="s">
        <v>2053</v>
      </c>
      <c r="D87" s="317" t="s">
        <v>2054</v>
      </c>
      <c r="E87" s="318" t="s">
        <v>2055</v>
      </c>
      <c r="F87" s="45">
        <v>1</v>
      </c>
      <c r="G87" s="45">
        <v>2</v>
      </c>
      <c r="H87" s="46" t="s">
        <v>154</v>
      </c>
      <c r="I87" s="47"/>
      <c r="J87" s="47"/>
      <c r="K87" s="47"/>
      <c r="L87" s="47"/>
      <c r="M87" s="47">
        <v>1</v>
      </c>
      <c r="N87" s="47"/>
      <c r="O87" s="47"/>
      <c r="P87" s="47"/>
      <c r="Q87" s="330"/>
    </row>
    <row r="88" spans="1:17" ht="17">
      <c r="A88" s="1271"/>
      <c r="B88" s="995"/>
      <c r="C88" s="331" t="s">
        <v>2056</v>
      </c>
      <c r="D88" s="119" t="s">
        <v>2057</v>
      </c>
      <c r="E88" s="318" t="s">
        <v>2058</v>
      </c>
      <c r="F88" s="45">
        <v>1</v>
      </c>
      <c r="G88" s="45">
        <v>2</v>
      </c>
      <c r="H88" s="46" t="s">
        <v>1903</v>
      </c>
      <c r="I88" s="47"/>
      <c r="J88" s="47"/>
      <c r="K88" s="47"/>
      <c r="L88" s="47"/>
      <c r="M88" s="47">
        <v>1</v>
      </c>
      <c r="N88" s="47"/>
      <c r="O88" s="47"/>
      <c r="P88" s="47"/>
      <c r="Q88" s="360"/>
    </row>
    <row r="89" spans="1:17" ht="17">
      <c r="A89" s="1271"/>
      <c r="B89" s="995"/>
      <c r="C89" s="331" t="s">
        <v>2059</v>
      </c>
      <c r="D89" s="317" t="s">
        <v>2060</v>
      </c>
      <c r="E89" s="318" t="s">
        <v>2061</v>
      </c>
      <c r="F89" s="45">
        <v>1</v>
      </c>
      <c r="G89" s="45">
        <v>2</v>
      </c>
      <c r="H89" s="46" t="s">
        <v>154</v>
      </c>
      <c r="I89" s="47"/>
      <c r="J89" s="47"/>
      <c r="K89" s="47"/>
      <c r="L89" s="47"/>
      <c r="M89" s="47">
        <v>1</v>
      </c>
      <c r="N89" s="47"/>
      <c r="O89" s="47"/>
      <c r="P89" s="47"/>
      <c r="Q89" s="320"/>
    </row>
    <row r="90" spans="1:17" ht="17.5" thickBot="1">
      <c r="A90" s="338" t="s">
        <v>240</v>
      </c>
      <c r="B90" s="379"/>
      <c r="C90" s="379"/>
      <c r="D90" s="380"/>
      <c r="E90" s="381"/>
      <c r="F90" s="149">
        <v>105</v>
      </c>
      <c r="G90" s="149"/>
      <c r="H90" s="382"/>
      <c r="I90" s="149"/>
      <c r="J90" s="149"/>
      <c r="K90" s="149"/>
      <c r="L90" s="149"/>
      <c r="M90" s="149"/>
      <c r="N90" s="149"/>
      <c r="O90" s="149"/>
      <c r="P90" s="149"/>
      <c r="Q90" s="383"/>
    </row>
  </sheetData>
  <mergeCells count="21">
    <mergeCell ref="B1:Q1"/>
    <mergeCell ref="A2:Q2"/>
    <mergeCell ref="B3:P3"/>
    <mergeCell ref="B4:P4"/>
    <mergeCell ref="A5:A6"/>
    <mergeCell ref="B5:B6"/>
    <mergeCell ref="C5:C6"/>
    <mergeCell ref="D5:D6"/>
    <mergeCell ref="E5:E6"/>
    <mergeCell ref="F5:F6"/>
    <mergeCell ref="Q5:Q6"/>
    <mergeCell ref="H5:H6"/>
    <mergeCell ref="I5:J5"/>
    <mergeCell ref="K5:L5"/>
    <mergeCell ref="M5:N5"/>
    <mergeCell ref="O5:P5"/>
    <mergeCell ref="A7:A29"/>
    <mergeCell ref="B7:B29"/>
    <mergeCell ref="A31:A89"/>
    <mergeCell ref="B31:B89"/>
    <mergeCell ref="G5:G6"/>
  </mergeCells>
  <phoneticPr fontId="5" type="noConversion"/>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topLeftCell="A31" workbookViewId="0">
      <selection sqref="A1:M42"/>
    </sheetView>
  </sheetViews>
  <sheetFormatPr defaultRowHeight="14.5"/>
  <cols>
    <col min="1" max="1" width="6.296875" customWidth="1"/>
    <col min="2" max="2" width="17.3984375" customWidth="1"/>
    <col min="3" max="3" width="10.296875"/>
    <col min="4" max="4" width="35.59765625" customWidth="1"/>
    <col min="5" max="5" width="72.8984375" customWidth="1"/>
    <col min="6" max="6" width="6.296875" customWidth="1"/>
    <col min="7" max="7" width="5.69921875" customWidth="1"/>
    <col min="8" max="8" width="8.69921875" customWidth="1"/>
    <col min="9" max="10" width="6.3984375" customWidth="1"/>
    <col min="11" max="11" width="5.8984375" customWidth="1"/>
    <col min="12" max="12" width="6.69921875" customWidth="1"/>
    <col min="13" max="13" width="24.09765625" customWidth="1"/>
  </cols>
  <sheetData>
    <row r="1" spans="1:13" ht="21.5">
      <c r="A1" s="1303" t="s">
        <v>2407</v>
      </c>
      <c r="B1" s="1303"/>
      <c r="C1" s="1303"/>
      <c r="D1" s="1303"/>
      <c r="E1" s="1303"/>
      <c r="F1" s="1303"/>
      <c r="G1" s="1303"/>
      <c r="H1" s="1303"/>
      <c r="I1" s="1303"/>
      <c r="J1" s="1303"/>
      <c r="K1" s="1303"/>
      <c r="L1" s="1303"/>
      <c r="M1" s="1303"/>
    </row>
    <row r="2" spans="1:13" ht="17">
      <c r="A2" s="474"/>
      <c r="B2" s="475"/>
      <c r="C2" s="475"/>
      <c r="D2" s="475"/>
      <c r="E2" s="476"/>
      <c r="F2" s="476"/>
      <c r="G2" s="475"/>
      <c r="H2" s="475"/>
      <c r="I2" s="474"/>
      <c r="J2" s="475"/>
      <c r="K2" s="475"/>
      <c r="L2" s="475"/>
      <c r="M2" s="477" t="s">
        <v>2408</v>
      </c>
    </row>
    <row r="3" spans="1:13" ht="17">
      <c r="A3" s="474"/>
      <c r="B3" s="478" t="s">
        <v>2409</v>
      </c>
      <c r="C3" s="478"/>
      <c r="D3" s="478"/>
      <c r="E3" s="479"/>
      <c r="F3" s="479"/>
      <c r="G3" s="474"/>
      <c r="H3" s="474"/>
      <c r="I3" s="474"/>
      <c r="J3" s="474"/>
      <c r="K3" s="474"/>
      <c r="L3" s="474"/>
      <c r="M3" s="474"/>
    </row>
    <row r="4" spans="1:13" ht="17">
      <c r="A4" s="474"/>
      <c r="B4" s="478" t="s">
        <v>2410</v>
      </c>
      <c r="C4" s="478"/>
      <c r="D4" s="478"/>
      <c r="E4" s="479"/>
      <c r="F4" s="479"/>
      <c r="G4" s="474"/>
      <c r="H4" s="474"/>
      <c r="I4" s="474"/>
      <c r="J4" s="474"/>
      <c r="K4" s="474"/>
      <c r="L4" s="474"/>
      <c r="M4" s="474"/>
    </row>
    <row r="5" spans="1:13" ht="17">
      <c r="A5" s="474"/>
      <c r="B5" s="478" t="s">
        <v>2411</v>
      </c>
      <c r="C5" s="478"/>
      <c r="D5" s="478"/>
      <c r="E5" s="479"/>
      <c r="F5" s="479"/>
      <c r="G5" s="474"/>
      <c r="H5" s="474"/>
      <c r="I5" s="474"/>
      <c r="J5" s="474"/>
      <c r="K5" s="474"/>
      <c r="L5" s="474"/>
      <c r="M5" s="474"/>
    </row>
    <row r="6" spans="1:13" ht="17">
      <c r="A6" s="474"/>
      <c r="B6" s="478" t="s">
        <v>2412</v>
      </c>
      <c r="C6" s="478"/>
      <c r="D6" s="478"/>
      <c r="E6" s="479"/>
      <c r="F6" s="479"/>
      <c r="G6" s="474"/>
      <c r="H6" s="474"/>
      <c r="I6" s="474"/>
      <c r="J6" s="474"/>
      <c r="K6" s="474"/>
      <c r="L6" s="474"/>
      <c r="M6" s="474"/>
    </row>
    <row r="7" spans="1:13" ht="17">
      <c r="A7" s="474"/>
      <c r="B7" s="478" t="s">
        <v>2413</v>
      </c>
      <c r="C7" s="478"/>
      <c r="D7" s="478"/>
      <c r="E7" s="479"/>
      <c r="F7" s="479"/>
      <c r="G7" s="474"/>
      <c r="H7" s="474"/>
      <c r="I7" s="474"/>
      <c r="J7" s="474"/>
      <c r="K7" s="474"/>
      <c r="L7" s="474"/>
      <c r="M7" s="474"/>
    </row>
    <row r="8" spans="1:13" ht="17">
      <c r="A8" s="474"/>
      <c r="B8" s="478" t="s">
        <v>2414</v>
      </c>
      <c r="C8" s="478"/>
      <c r="D8" s="478"/>
      <c r="E8" s="479"/>
      <c r="F8" s="479"/>
      <c r="G8" s="474"/>
      <c r="H8" s="474"/>
      <c r="I8" s="474"/>
      <c r="J8" s="474"/>
      <c r="K8" s="474"/>
      <c r="L8" s="474"/>
      <c r="M8" s="474"/>
    </row>
    <row r="9" spans="1:13" ht="17.5" thickBot="1">
      <c r="A9" s="480"/>
      <c r="B9" s="481"/>
      <c r="C9" s="481"/>
      <c r="D9" s="481"/>
      <c r="E9" s="481"/>
      <c r="F9" s="481"/>
      <c r="G9" s="481"/>
      <c r="H9" s="481"/>
      <c r="I9" s="481"/>
      <c r="J9" s="481"/>
      <c r="K9" s="481"/>
      <c r="L9" s="481"/>
      <c r="M9" s="481"/>
    </row>
    <row r="10" spans="1:13" ht="17">
      <c r="A10" s="1304" t="s">
        <v>15</v>
      </c>
      <c r="B10" s="1306" t="s">
        <v>16</v>
      </c>
      <c r="C10" s="1306" t="s">
        <v>17</v>
      </c>
      <c r="D10" s="1306" t="s">
        <v>18</v>
      </c>
      <c r="E10" s="1306" t="s">
        <v>19</v>
      </c>
      <c r="F10" s="1306" t="s">
        <v>20</v>
      </c>
      <c r="G10" s="1306" t="s">
        <v>21</v>
      </c>
      <c r="H10" s="1306" t="s">
        <v>22</v>
      </c>
      <c r="I10" s="1308" t="s">
        <v>23</v>
      </c>
      <c r="J10" s="1309"/>
      <c r="K10" s="1308" t="s">
        <v>24</v>
      </c>
      <c r="L10" s="1309"/>
      <c r="M10" s="1310" t="s">
        <v>27</v>
      </c>
    </row>
    <row r="11" spans="1:13" ht="17.5" thickBot="1">
      <c r="A11" s="1305"/>
      <c r="B11" s="1307"/>
      <c r="C11" s="1307"/>
      <c r="D11" s="1307"/>
      <c r="E11" s="1307"/>
      <c r="F11" s="1307"/>
      <c r="G11" s="1307"/>
      <c r="H11" s="1307"/>
      <c r="I11" s="482" t="s">
        <v>28</v>
      </c>
      <c r="J11" s="482" t="s">
        <v>29</v>
      </c>
      <c r="K11" s="482" t="s">
        <v>28</v>
      </c>
      <c r="L11" s="482" t="s">
        <v>29</v>
      </c>
      <c r="M11" s="1311"/>
    </row>
    <row r="12" spans="1:13" ht="17.5" thickTop="1">
      <c r="A12" s="1291"/>
      <c r="B12" s="1293" t="s">
        <v>31</v>
      </c>
      <c r="C12" s="483" t="s">
        <v>2415</v>
      </c>
      <c r="D12" s="484" t="s">
        <v>2416</v>
      </c>
      <c r="E12" s="485" t="s">
        <v>2417</v>
      </c>
      <c r="F12" s="486">
        <v>2</v>
      </c>
      <c r="G12" s="486">
        <v>2</v>
      </c>
      <c r="H12" s="487" t="s">
        <v>91</v>
      </c>
      <c r="I12" s="486">
        <v>2</v>
      </c>
      <c r="J12" s="486"/>
      <c r="K12" s="486"/>
      <c r="L12" s="486"/>
      <c r="M12" s="488"/>
    </row>
    <row r="13" spans="1:13" ht="17">
      <c r="A13" s="1292"/>
      <c r="B13" s="1294"/>
      <c r="C13" s="483" t="s">
        <v>2418</v>
      </c>
      <c r="D13" s="484" t="s">
        <v>2315</v>
      </c>
      <c r="E13" s="485" t="s">
        <v>2316</v>
      </c>
      <c r="F13" s="486">
        <v>2</v>
      </c>
      <c r="G13" s="486">
        <v>2</v>
      </c>
      <c r="H13" s="487" t="s">
        <v>91</v>
      </c>
      <c r="I13" s="486">
        <v>2</v>
      </c>
      <c r="J13" s="486"/>
      <c r="K13" s="486"/>
      <c r="L13" s="486"/>
      <c r="M13" s="488"/>
    </row>
    <row r="14" spans="1:13" ht="17.5" thickBot="1">
      <c r="A14" s="489" t="s">
        <v>240</v>
      </c>
      <c r="B14" s="490"/>
      <c r="C14" s="490"/>
      <c r="D14" s="491"/>
      <c r="E14" s="492"/>
      <c r="F14" s="493">
        <v>4</v>
      </c>
      <c r="G14" s="493"/>
      <c r="H14" s="493"/>
      <c r="I14" s="493"/>
      <c r="J14" s="493"/>
      <c r="K14" s="493"/>
      <c r="L14" s="493"/>
      <c r="M14" s="494"/>
    </row>
    <row r="15" spans="1:13" ht="17.5" thickTop="1">
      <c r="A15" s="1295" t="s">
        <v>2419</v>
      </c>
      <c r="B15" s="1293" t="s">
        <v>2420</v>
      </c>
      <c r="C15" s="366" t="s">
        <v>2421</v>
      </c>
      <c r="D15" s="495" t="s">
        <v>2422</v>
      </c>
      <c r="E15" s="496" t="s">
        <v>2423</v>
      </c>
      <c r="F15" s="497">
        <v>2</v>
      </c>
      <c r="G15" s="497">
        <v>2</v>
      </c>
      <c r="H15" s="498" t="s">
        <v>142</v>
      </c>
      <c r="I15" s="497"/>
      <c r="J15" s="497">
        <v>2</v>
      </c>
      <c r="K15" s="499"/>
      <c r="L15" s="500"/>
      <c r="M15" s="1298" t="s">
        <v>2424</v>
      </c>
    </row>
    <row r="16" spans="1:13" ht="17">
      <c r="A16" s="1296"/>
      <c r="B16" s="1294"/>
      <c r="C16" s="483" t="s">
        <v>2425</v>
      </c>
      <c r="D16" s="484" t="s">
        <v>2426</v>
      </c>
      <c r="E16" s="485" t="s">
        <v>2427</v>
      </c>
      <c r="F16" s="486">
        <v>2</v>
      </c>
      <c r="G16" s="486">
        <v>2</v>
      </c>
      <c r="H16" s="501" t="s">
        <v>142</v>
      </c>
      <c r="I16" s="486">
        <v>2</v>
      </c>
      <c r="J16" s="486"/>
      <c r="K16" s="502"/>
      <c r="L16" s="502"/>
      <c r="M16" s="1299"/>
    </row>
    <row r="17" spans="1:13" ht="17">
      <c r="A17" s="1296"/>
      <c r="B17" s="1301" t="s">
        <v>2428</v>
      </c>
      <c r="C17" s="483" t="s">
        <v>2429</v>
      </c>
      <c r="D17" s="484" t="s">
        <v>2430</v>
      </c>
      <c r="E17" s="485" t="s">
        <v>2431</v>
      </c>
      <c r="F17" s="486">
        <v>2</v>
      </c>
      <c r="G17" s="486">
        <v>2</v>
      </c>
      <c r="H17" s="501" t="s">
        <v>142</v>
      </c>
      <c r="I17" s="486"/>
      <c r="J17" s="486">
        <v>2</v>
      </c>
      <c r="K17" s="502"/>
      <c r="L17" s="502"/>
      <c r="M17" s="1299"/>
    </row>
    <row r="18" spans="1:13" ht="17">
      <c r="A18" s="1296"/>
      <c r="B18" s="1294"/>
      <c r="C18" s="483" t="s">
        <v>2432</v>
      </c>
      <c r="D18" s="484" t="s">
        <v>2433</v>
      </c>
      <c r="E18" s="485" t="s">
        <v>2434</v>
      </c>
      <c r="F18" s="486">
        <v>2</v>
      </c>
      <c r="G18" s="486">
        <v>2</v>
      </c>
      <c r="H18" s="501" t="s">
        <v>142</v>
      </c>
      <c r="I18" s="486"/>
      <c r="J18" s="486">
        <v>2</v>
      </c>
      <c r="K18" s="502"/>
      <c r="L18" s="502"/>
      <c r="M18" s="1300"/>
    </row>
    <row r="19" spans="1:13" ht="17">
      <c r="A19" s="1296"/>
      <c r="B19" s="1301" t="s">
        <v>2435</v>
      </c>
      <c r="C19" s="503" t="s">
        <v>2436</v>
      </c>
      <c r="D19" s="504" t="s">
        <v>2437</v>
      </c>
      <c r="E19" s="505" t="s">
        <v>2438</v>
      </c>
      <c r="F19" s="506">
        <v>2</v>
      </c>
      <c r="G19" s="506">
        <v>2</v>
      </c>
      <c r="H19" s="501" t="s">
        <v>142</v>
      </c>
      <c r="I19" s="506"/>
      <c r="J19" s="506">
        <v>2</v>
      </c>
      <c r="K19" s="506"/>
      <c r="L19" s="506"/>
      <c r="M19" s="507"/>
    </row>
    <row r="20" spans="1:13" ht="17">
      <c r="A20" s="1296"/>
      <c r="B20" s="1302"/>
      <c r="C20" s="483" t="s">
        <v>2439</v>
      </c>
      <c r="D20" s="484" t="s">
        <v>2440</v>
      </c>
      <c r="E20" s="485" t="s">
        <v>2441</v>
      </c>
      <c r="F20" s="486">
        <v>2</v>
      </c>
      <c r="G20" s="486">
        <v>2</v>
      </c>
      <c r="H20" s="487" t="s">
        <v>142</v>
      </c>
      <c r="I20" s="486"/>
      <c r="J20" s="486"/>
      <c r="K20" s="486">
        <v>2</v>
      </c>
      <c r="L20" s="486"/>
      <c r="M20" s="508"/>
    </row>
    <row r="21" spans="1:13" ht="17">
      <c r="A21" s="1296"/>
      <c r="B21" s="1302"/>
      <c r="C21" s="483" t="s">
        <v>2442</v>
      </c>
      <c r="D21" s="484" t="s">
        <v>2443</v>
      </c>
      <c r="E21" s="485" t="s">
        <v>2444</v>
      </c>
      <c r="F21" s="486">
        <v>2</v>
      </c>
      <c r="G21" s="486">
        <v>2</v>
      </c>
      <c r="H21" s="487" t="s">
        <v>142</v>
      </c>
      <c r="I21" s="486"/>
      <c r="J21" s="486"/>
      <c r="K21" s="486">
        <v>2</v>
      </c>
      <c r="L21" s="486"/>
      <c r="M21" s="508"/>
    </row>
    <row r="22" spans="1:13" ht="17">
      <c r="A22" s="1296"/>
      <c r="B22" s="1302"/>
      <c r="C22" s="483" t="s">
        <v>2445</v>
      </c>
      <c r="D22" s="484" t="s">
        <v>2324</v>
      </c>
      <c r="E22" s="485" t="s">
        <v>2446</v>
      </c>
      <c r="F22" s="486">
        <v>2</v>
      </c>
      <c r="G22" s="486">
        <v>2</v>
      </c>
      <c r="H22" s="487" t="s">
        <v>142</v>
      </c>
      <c r="I22" s="486"/>
      <c r="J22" s="486">
        <v>2</v>
      </c>
      <c r="K22" s="486"/>
      <c r="L22" s="486"/>
      <c r="M22" s="508"/>
    </row>
    <row r="23" spans="1:13" ht="17">
      <c r="A23" s="1296"/>
      <c r="B23" s="1302"/>
      <c r="C23" s="483" t="s">
        <v>2447</v>
      </c>
      <c r="D23" s="484" t="s">
        <v>2448</v>
      </c>
      <c r="E23" s="485" t="s">
        <v>2449</v>
      </c>
      <c r="F23" s="486">
        <v>2</v>
      </c>
      <c r="G23" s="486">
        <v>2</v>
      </c>
      <c r="H23" s="487" t="s">
        <v>142</v>
      </c>
      <c r="I23" s="486">
        <v>2</v>
      </c>
      <c r="J23" s="486"/>
      <c r="K23" s="486"/>
      <c r="L23" s="486"/>
      <c r="M23" s="508"/>
    </row>
    <row r="24" spans="1:13" ht="17">
      <c r="A24" s="1296"/>
      <c r="B24" s="1302"/>
      <c r="C24" s="483" t="s">
        <v>2450</v>
      </c>
      <c r="D24" s="484" t="s">
        <v>2451</v>
      </c>
      <c r="E24" s="509" t="s">
        <v>2452</v>
      </c>
      <c r="F24" s="486">
        <v>2</v>
      </c>
      <c r="G24" s="486">
        <v>2</v>
      </c>
      <c r="H24" s="487" t="s">
        <v>142</v>
      </c>
      <c r="I24" s="486"/>
      <c r="J24" s="486"/>
      <c r="K24" s="486"/>
      <c r="L24" s="486">
        <v>2</v>
      </c>
      <c r="M24" s="508"/>
    </row>
    <row r="25" spans="1:13" ht="17">
      <c r="A25" s="1296"/>
      <c r="B25" s="1302"/>
      <c r="C25" s="483" t="s">
        <v>2453</v>
      </c>
      <c r="D25" s="484" t="s">
        <v>2454</v>
      </c>
      <c r="E25" s="509" t="s">
        <v>2455</v>
      </c>
      <c r="F25" s="486">
        <v>2</v>
      </c>
      <c r="G25" s="486">
        <v>2</v>
      </c>
      <c r="H25" s="487" t="s">
        <v>142</v>
      </c>
      <c r="I25" s="486"/>
      <c r="J25" s="486"/>
      <c r="K25" s="486">
        <v>2</v>
      </c>
      <c r="L25" s="486"/>
      <c r="M25" s="508"/>
    </row>
    <row r="26" spans="1:13" ht="17">
      <c r="A26" s="1296"/>
      <c r="B26" s="1302"/>
      <c r="C26" s="483" t="s">
        <v>2456</v>
      </c>
      <c r="D26" s="484" t="s">
        <v>2457</v>
      </c>
      <c r="E26" s="510" t="s">
        <v>2458</v>
      </c>
      <c r="F26" s="486">
        <v>2</v>
      </c>
      <c r="G26" s="486">
        <v>2</v>
      </c>
      <c r="H26" s="487" t="s">
        <v>142</v>
      </c>
      <c r="I26" s="486">
        <v>2</v>
      </c>
      <c r="J26" s="486"/>
      <c r="K26" s="486"/>
      <c r="L26" s="486"/>
      <c r="M26" s="508"/>
    </row>
    <row r="27" spans="1:13" ht="17">
      <c r="A27" s="1296"/>
      <c r="B27" s="1302"/>
      <c r="C27" s="483" t="s">
        <v>2459</v>
      </c>
      <c r="D27" s="484" t="s">
        <v>2460</v>
      </c>
      <c r="E27" s="511" t="s">
        <v>2461</v>
      </c>
      <c r="F27" s="486">
        <v>2</v>
      </c>
      <c r="G27" s="486">
        <v>2</v>
      </c>
      <c r="H27" s="487" t="s">
        <v>142</v>
      </c>
      <c r="I27" s="486"/>
      <c r="J27" s="486"/>
      <c r="K27" s="486">
        <v>2</v>
      </c>
      <c r="L27" s="486"/>
      <c r="M27" s="508"/>
    </row>
    <row r="28" spans="1:13" ht="17">
      <c r="A28" s="1296"/>
      <c r="B28" s="1302"/>
      <c r="C28" s="483" t="s">
        <v>2462</v>
      </c>
      <c r="D28" s="484" t="s">
        <v>2463</v>
      </c>
      <c r="E28" s="511" t="s">
        <v>2464</v>
      </c>
      <c r="F28" s="486">
        <v>2</v>
      </c>
      <c r="G28" s="486">
        <v>2</v>
      </c>
      <c r="H28" s="487" t="s">
        <v>142</v>
      </c>
      <c r="I28" s="486"/>
      <c r="J28" s="486"/>
      <c r="K28" s="486"/>
      <c r="L28" s="486">
        <v>2</v>
      </c>
      <c r="M28" s="512"/>
    </row>
    <row r="29" spans="1:13" ht="17">
      <c r="A29" s="1296"/>
      <c r="B29" s="1302"/>
      <c r="C29" s="366" t="s">
        <v>2465</v>
      </c>
      <c r="D29" s="495" t="s">
        <v>2466</v>
      </c>
      <c r="E29" s="513" t="s">
        <v>2467</v>
      </c>
      <c r="F29" s="497">
        <v>2</v>
      </c>
      <c r="G29" s="497">
        <v>2</v>
      </c>
      <c r="H29" s="514" t="s">
        <v>142</v>
      </c>
      <c r="I29" s="497">
        <v>2</v>
      </c>
      <c r="J29" s="497"/>
      <c r="K29" s="497"/>
      <c r="L29" s="497"/>
      <c r="M29" s="515"/>
    </row>
    <row r="30" spans="1:13" ht="17">
      <c r="A30" s="1296"/>
      <c r="B30" s="1302"/>
      <c r="C30" s="366" t="s">
        <v>2468</v>
      </c>
      <c r="D30" s="495" t="s">
        <v>2469</v>
      </c>
      <c r="E30" s="496" t="s">
        <v>2470</v>
      </c>
      <c r="F30" s="497">
        <v>2</v>
      </c>
      <c r="G30" s="497">
        <v>2</v>
      </c>
      <c r="H30" s="514" t="s">
        <v>142</v>
      </c>
      <c r="I30" s="497"/>
      <c r="J30" s="497">
        <v>2</v>
      </c>
      <c r="K30" s="497"/>
      <c r="L30" s="497"/>
      <c r="M30" s="515"/>
    </row>
    <row r="31" spans="1:13" ht="17">
      <c r="A31" s="1296"/>
      <c r="B31" s="1302"/>
      <c r="C31" s="483" t="s">
        <v>2471</v>
      </c>
      <c r="D31" s="484" t="s">
        <v>2399</v>
      </c>
      <c r="E31" s="485" t="s">
        <v>2400</v>
      </c>
      <c r="F31" s="486">
        <v>2</v>
      </c>
      <c r="G31" s="486">
        <v>2</v>
      </c>
      <c r="H31" s="487" t="s">
        <v>142</v>
      </c>
      <c r="I31" s="486"/>
      <c r="J31" s="486"/>
      <c r="K31" s="486">
        <v>2</v>
      </c>
      <c r="L31" s="486"/>
      <c r="M31" s="512"/>
    </row>
    <row r="32" spans="1:13" ht="17">
      <c r="A32" s="1296"/>
      <c r="B32" s="1302"/>
      <c r="C32" s="483" t="s">
        <v>2472</v>
      </c>
      <c r="D32" s="484" t="s">
        <v>2473</v>
      </c>
      <c r="E32" s="516" t="s">
        <v>2474</v>
      </c>
      <c r="F32" s="486">
        <v>2</v>
      </c>
      <c r="G32" s="486">
        <v>2</v>
      </c>
      <c r="H32" s="487" t="s">
        <v>142</v>
      </c>
      <c r="I32" s="486"/>
      <c r="J32" s="486"/>
      <c r="K32" s="486">
        <v>2</v>
      </c>
      <c r="L32" s="486"/>
      <c r="M32" s="512"/>
    </row>
    <row r="33" spans="1:13" ht="17">
      <c r="A33" s="1296"/>
      <c r="B33" s="1302"/>
      <c r="C33" s="483" t="s">
        <v>2475</v>
      </c>
      <c r="D33" s="484" t="s">
        <v>2476</v>
      </c>
      <c r="E33" s="516" t="s">
        <v>2477</v>
      </c>
      <c r="F33" s="486">
        <v>2</v>
      </c>
      <c r="G33" s="486">
        <v>2</v>
      </c>
      <c r="H33" s="487" t="s">
        <v>142</v>
      </c>
      <c r="I33" s="486"/>
      <c r="J33" s="486"/>
      <c r="K33" s="486"/>
      <c r="L33" s="486">
        <v>2</v>
      </c>
      <c r="M33" s="517"/>
    </row>
    <row r="34" spans="1:13" ht="17">
      <c r="A34" s="1296"/>
      <c r="B34" s="1302"/>
      <c r="C34" s="518" t="s">
        <v>2478</v>
      </c>
      <c r="D34" s="519" t="s">
        <v>2479</v>
      </c>
      <c r="E34" s="520" t="s">
        <v>2480</v>
      </c>
      <c r="F34" s="486">
        <v>2</v>
      </c>
      <c r="G34" s="486">
        <v>2</v>
      </c>
      <c r="H34" s="487" t="s">
        <v>142</v>
      </c>
      <c r="I34" s="486"/>
      <c r="J34" s="486"/>
      <c r="K34" s="486"/>
      <c r="L34" s="486">
        <v>2</v>
      </c>
      <c r="M34" s="517"/>
    </row>
    <row r="35" spans="1:13" ht="17">
      <c r="A35" s="1296"/>
      <c r="B35" s="1302"/>
      <c r="C35" s="518" t="s">
        <v>2481</v>
      </c>
      <c r="D35" s="484" t="s">
        <v>2482</v>
      </c>
      <c r="E35" s="511" t="s">
        <v>2483</v>
      </c>
      <c r="F35" s="486">
        <v>2</v>
      </c>
      <c r="G35" s="486">
        <v>2</v>
      </c>
      <c r="H35" s="487" t="s">
        <v>142</v>
      </c>
      <c r="I35" s="486"/>
      <c r="J35" s="486"/>
      <c r="K35" s="486">
        <v>2</v>
      </c>
      <c r="L35" s="486"/>
      <c r="M35" s="521"/>
    </row>
    <row r="36" spans="1:13" ht="17">
      <c r="A36" s="1296"/>
      <c r="B36" s="1302"/>
      <c r="C36" s="518" t="s">
        <v>2484</v>
      </c>
      <c r="D36" s="484" t="s">
        <v>2485</v>
      </c>
      <c r="E36" s="511" t="s">
        <v>2486</v>
      </c>
      <c r="F36" s="486">
        <v>2</v>
      </c>
      <c r="G36" s="486">
        <v>2</v>
      </c>
      <c r="H36" s="487" t="s">
        <v>142</v>
      </c>
      <c r="I36" s="486"/>
      <c r="J36" s="486"/>
      <c r="K36" s="486"/>
      <c r="L36" s="486">
        <v>2</v>
      </c>
      <c r="M36" s="521"/>
    </row>
    <row r="37" spans="1:13" ht="17">
      <c r="A37" s="1296"/>
      <c r="B37" s="1302"/>
      <c r="C37" s="518" t="s">
        <v>2487</v>
      </c>
      <c r="D37" s="484" t="s">
        <v>2369</v>
      </c>
      <c r="E37" s="511" t="s">
        <v>2370</v>
      </c>
      <c r="F37" s="486">
        <v>2</v>
      </c>
      <c r="G37" s="486">
        <v>2</v>
      </c>
      <c r="H37" s="487" t="s">
        <v>142</v>
      </c>
      <c r="I37" s="486">
        <v>2</v>
      </c>
      <c r="J37" s="486"/>
      <c r="K37" s="486"/>
      <c r="L37" s="486"/>
      <c r="M37" s="521"/>
    </row>
    <row r="38" spans="1:13" ht="17">
      <c r="A38" s="1296"/>
      <c r="B38" s="1302"/>
      <c r="C38" s="518" t="s">
        <v>2488</v>
      </c>
      <c r="D38" s="484" t="s">
        <v>2363</v>
      </c>
      <c r="E38" s="522" t="s">
        <v>2364</v>
      </c>
      <c r="F38" s="486">
        <v>2</v>
      </c>
      <c r="G38" s="486">
        <v>2</v>
      </c>
      <c r="H38" s="487" t="s">
        <v>142</v>
      </c>
      <c r="I38" s="486"/>
      <c r="J38" s="486"/>
      <c r="K38" s="486">
        <v>2</v>
      </c>
      <c r="L38" s="486"/>
      <c r="M38" s="521"/>
    </row>
    <row r="39" spans="1:13" ht="17">
      <c r="A39" s="1296"/>
      <c r="B39" s="1302"/>
      <c r="C39" s="518" t="s">
        <v>2489</v>
      </c>
      <c r="D39" s="523" t="s">
        <v>2360</v>
      </c>
      <c r="E39" s="524" t="s">
        <v>2361</v>
      </c>
      <c r="F39" s="486">
        <v>2</v>
      </c>
      <c r="G39" s="486">
        <v>2</v>
      </c>
      <c r="H39" s="525" t="s">
        <v>142</v>
      </c>
      <c r="I39" s="526"/>
      <c r="J39" s="526">
        <v>2</v>
      </c>
      <c r="K39" s="526"/>
      <c r="L39" s="526"/>
      <c r="M39" s="527"/>
    </row>
    <row r="40" spans="1:13" ht="17">
      <c r="A40" s="1296"/>
      <c r="B40" s="1302"/>
      <c r="C40" s="518" t="s">
        <v>2490</v>
      </c>
      <c r="D40" s="528" t="s">
        <v>2491</v>
      </c>
      <c r="E40" s="485" t="s">
        <v>2492</v>
      </c>
      <c r="F40" s="486">
        <v>2</v>
      </c>
      <c r="G40" s="486">
        <v>2</v>
      </c>
      <c r="H40" s="487" t="s">
        <v>142</v>
      </c>
      <c r="I40" s="486">
        <v>2</v>
      </c>
      <c r="J40" s="486"/>
      <c r="K40" s="486"/>
      <c r="L40" s="486"/>
      <c r="M40" s="521"/>
    </row>
    <row r="41" spans="1:13" ht="17">
      <c r="A41" s="1297"/>
      <c r="B41" s="1030"/>
      <c r="C41" s="529" t="s">
        <v>2493</v>
      </c>
      <c r="D41" s="530" t="s">
        <v>2494</v>
      </c>
      <c r="E41" s="531" t="s">
        <v>2495</v>
      </c>
      <c r="F41" s="532">
        <v>2</v>
      </c>
      <c r="G41" s="532">
        <v>2</v>
      </c>
      <c r="H41" s="533" t="s">
        <v>2496</v>
      </c>
      <c r="I41" s="532">
        <v>2</v>
      </c>
      <c r="J41" s="532"/>
      <c r="K41" s="532"/>
      <c r="L41" s="532"/>
      <c r="M41" s="534"/>
    </row>
    <row r="42" spans="1:13" ht="17.5" thickBot="1">
      <c r="A42" s="535" t="s">
        <v>240</v>
      </c>
      <c r="B42" s="536"/>
      <c r="C42" s="536"/>
      <c r="D42" s="537"/>
      <c r="E42" s="537"/>
      <c r="F42" s="538">
        <v>54</v>
      </c>
      <c r="G42" s="537"/>
      <c r="H42" s="537"/>
      <c r="I42" s="537"/>
      <c r="J42" s="537"/>
      <c r="K42" s="537"/>
      <c r="L42" s="537"/>
      <c r="M42" s="539"/>
    </row>
  </sheetData>
  <mergeCells count="19">
    <mergeCell ref="A1:M1"/>
    <mergeCell ref="A10:A11"/>
    <mergeCell ref="B10:B11"/>
    <mergeCell ref="C10:C11"/>
    <mergeCell ref="D10:D11"/>
    <mergeCell ref="E10:E11"/>
    <mergeCell ref="F10:F11"/>
    <mergeCell ref="G10:G11"/>
    <mergeCell ref="H10:H11"/>
    <mergeCell ref="I10:J10"/>
    <mergeCell ref="K10:L10"/>
    <mergeCell ref="M10:M11"/>
    <mergeCell ref="A12:A13"/>
    <mergeCell ref="B12:B13"/>
    <mergeCell ref="A15:A41"/>
    <mergeCell ref="B15:B16"/>
    <mergeCell ref="M15:M18"/>
    <mergeCell ref="B17:B18"/>
    <mergeCell ref="B19:B41"/>
  </mergeCells>
  <phoneticPr fontId="5" type="noConversion"/>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workbookViewId="0">
      <selection activeCell="E5" sqref="E1:E1048576"/>
    </sheetView>
  </sheetViews>
  <sheetFormatPr defaultRowHeight="14.5"/>
  <cols>
    <col min="1" max="1" width="4.3984375" customWidth="1"/>
    <col min="2" max="2" width="10" customWidth="1"/>
    <col min="3" max="3" width="8.59765625" customWidth="1"/>
    <col min="4" max="4" width="33.69921875" customWidth="1"/>
    <col min="5" max="5" width="72.09765625" customWidth="1"/>
    <col min="6" max="7" width="6.3984375" customWidth="1"/>
    <col min="8" max="8" width="8.3984375" customWidth="1"/>
    <col min="9" max="12" width="6.3984375" customWidth="1"/>
    <col min="13" max="13" width="13.3984375" customWidth="1"/>
  </cols>
  <sheetData>
    <row r="1" spans="1:13" ht="21.5">
      <c r="A1" s="9"/>
      <c r="B1" s="1322" t="s">
        <v>2325</v>
      </c>
      <c r="C1" s="1322"/>
      <c r="D1" s="1323"/>
      <c r="E1" s="1323"/>
      <c r="F1" s="1323"/>
      <c r="G1" s="1323"/>
      <c r="H1" s="1323"/>
      <c r="I1" s="1323"/>
      <c r="J1" s="1323"/>
      <c r="K1" s="1323"/>
      <c r="L1" s="1323"/>
      <c r="M1" s="1323"/>
    </row>
    <row r="2" spans="1:13">
      <c r="A2" s="1324" t="s">
        <v>2326</v>
      </c>
      <c r="B2" s="1325"/>
      <c r="C2" s="1325"/>
      <c r="D2" s="1325"/>
      <c r="E2" s="1325"/>
      <c r="F2" s="1325"/>
      <c r="G2" s="1325"/>
      <c r="H2" s="1325"/>
      <c r="I2" s="1325"/>
      <c r="J2" s="1325"/>
      <c r="K2" s="1325"/>
      <c r="L2" s="1325"/>
      <c r="M2" s="1325"/>
    </row>
    <row r="3" spans="1:13">
      <c r="A3" s="1326" t="s">
        <v>2327</v>
      </c>
      <c r="B3" s="1327"/>
      <c r="C3" s="1327"/>
      <c r="D3" s="1327"/>
      <c r="E3" s="1327"/>
      <c r="F3" s="1327"/>
      <c r="G3" s="1327"/>
      <c r="H3" s="1327"/>
      <c r="I3" s="1327"/>
      <c r="J3" s="1327"/>
      <c r="K3" s="1327"/>
      <c r="L3" s="1327"/>
      <c r="M3" s="1327"/>
    </row>
    <row r="4" spans="1:13" ht="17.5" thickBot="1">
      <c r="A4" s="26"/>
      <c r="B4" s="152"/>
      <c r="C4" s="152"/>
      <c r="D4" s="152"/>
      <c r="E4" s="152"/>
      <c r="F4" s="152"/>
      <c r="G4" s="152"/>
      <c r="H4" s="152"/>
      <c r="I4" s="152"/>
      <c r="J4" s="152"/>
      <c r="K4" s="152"/>
      <c r="L4" s="152"/>
      <c r="M4" s="152"/>
    </row>
    <row r="5" spans="1:13" ht="17">
      <c r="A5" s="1328" t="s">
        <v>15</v>
      </c>
      <c r="B5" s="1315" t="s">
        <v>16</v>
      </c>
      <c r="C5" s="1330" t="s">
        <v>17</v>
      </c>
      <c r="D5" s="1315" t="s">
        <v>18</v>
      </c>
      <c r="E5" s="1315" t="s">
        <v>19</v>
      </c>
      <c r="F5" s="1315" t="s">
        <v>20</v>
      </c>
      <c r="G5" s="1315" t="s">
        <v>21</v>
      </c>
      <c r="H5" s="1315" t="s">
        <v>22</v>
      </c>
      <c r="I5" s="1315" t="s">
        <v>23</v>
      </c>
      <c r="J5" s="1317"/>
      <c r="K5" s="1315" t="s">
        <v>24</v>
      </c>
      <c r="L5" s="1317"/>
      <c r="M5" s="1318" t="s">
        <v>27</v>
      </c>
    </row>
    <row r="6" spans="1:13" ht="17.5" thickBot="1">
      <c r="A6" s="1329"/>
      <c r="B6" s="1316"/>
      <c r="C6" s="1286"/>
      <c r="D6" s="1316"/>
      <c r="E6" s="1316"/>
      <c r="F6" s="1316"/>
      <c r="G6" s="1316"/>
      <c r="H6" s="1316"/>
      <c r="I6" s="440" t="s">
        <v>28</v>
      </c>
      <c r="J6" s="440" t="s">
        <v>29</v>
      </c>
      <c r="K6" s="440" t="s">
        <v>28</v>
      </c>
      <c r="L6" s="440" t="s">
        <v>29</v>
      </c>
      <c r="M6" s="1319"/>
    </row>
    <row r="7" spans="1:13" ht="17.5" thickTop="1">
      <c r="A7" s="1312" t="s">
        <v>2328</v>
      </c>
      <c r="B7" s="1321" t="s">
        <v>2329</v>
      </c>
      <c r="C7" s="441" t="s">
        <v>2330</v>
      </c>
      <c r="D7" s="317" t="s">
        <v>2331</v>
      </c>
      <c r="E7" s="442" t="s">
        <v>2332</v>
      </c>
      <c r="F7" s="443">
        <v>2</v>
      </c>
      <c r="G7" s="443">
        <v>2</v>
      </c>
      <c r="H7" s="444" t="s">
        <v>91</v>
      </c>
      <c r="I7" s="443">
        <v>2</v>
      </c>
      <c r="J7" s="443"/>
      <c r="K7" s="443"/>
      <c r="L7" s="443"/>
      <c r="M7" s="445"/>
    </row>
    <row r="8" spans="1:13" ht="17">
      <c r="A8" s="1320"/>
      <c r="B8" s="1314"/>
      <c r="C8" s="45" t="s">
        <v>2333</v>
      </c>
      <c r="D8" s="317" t="s">
        <v>2315</v>
      </c>
      <c r="E8" s="442" t="s">
        <v>2316</v>
      </c>
      <c r="F8" s="443">
        <v>2</v>
      </c>
      <c r="G8" s="443">
        <v>2</v>
      </c>
      <c r="H8" s="444" t="s">
        <v>91</v>
      </c>
      <c r="I8" s="443"/>
      <c r="J8" s="443">
        <v>2</v>
      </c>
      <c r="K8" s="443"/>
      <c r="L8" s="443"/>
      <c r="M8" s="445"/>
    </row>
    <row r="9" spans="1:13" ht="34">
      <c r="A9" s="1320"/>
      <c r="B9" s="52" t="s">
        <v>2334</v>
      </c>
      <c r="C9" s="45" t="s">
        <v>2335</v>
      </c>
      <c r="D9" s="372" t="s">
        <v>2336</v>
      </c>
      <c r="E9" s="446" t="s">
        <v>2337</v>
      </c>
      <c r="F9" s="47">
        <v>4</v>
      </c>
      <c r="G9" s="47">
        <v>4</v>
      </c>
      <c r="H9" s="329" t="s">
        <v>91</v>
      </c>
      <c r="I9" s="47">
        <v>4</v>
      </c>
      <c r="J9" s="328"/>
      <c r="K9" s="443"/>
      <c r="L9" s="443"/>
      <c r="M9" s="445"/>
    </row>
    <row r="10" spans="1:13" ht="17.5" thickBot="1">
      <c r="A10" s="447" t="s">
        <v>240</v>
      </c>
      <c r="B10" s="448"/>
      <c r="C10" s="448"/>
      <c r="D10" s="449"/>
      <c r="E10" s="450"/>
      <c r="F10" s="451">
        <v>8</v>
      </c>
      <c r="G10" s="451">
        <v>8</v>
      </c>
      <c r="H10" s="451"/>
      <c r="I10" s="451">
        <v>6</v>
      </c>
      <c r="J10" s="451">
        <v>2</v>
      </c>
      <c r="K10" s="451">
        <v>0</v>
      </c>
      <c r="L10" s="451">
        <v>0</v>
      </c>
      <c r="M10" s="452"/>
    </row>
    <row r="11" spans="1:13" ht="17.5" thickTop="1">
      <c r="A11" s="1312" t="s">
        <v>2338</v>
      </c>
      <c r="B11" s="998" t="s">
        <v>2339</v>
      </c>
      <c r="C11" s="45" t="s">
        <v>2340</v>
      </c>
      <c r="D11" s="122" t="s">
        <v>2319</v>
      </c>
      <c r="E11" s="322" t="s">
        <v>2341</v>
      </c>
      <c r="F11" s="443">
        <v>2</v>
      </c>
      <c r="G11" s="443">
        <v>2</v>
      </c>
      <c r="H11" s="444" t="s">
        <v>142</v>
      </c>
      <c r="I11" s="443">
        <v>2</v>
      </c>
      <c r="J11" s="443"/>
      <c r="K11" s="47"/>
      <c r="L11" s="47"/>
      <c r="M11" s="453"/>
    </row>
    <row r="12" spans="1:13" ht="17">
      <c r="A12" s="1266"/>
      <c r="B12" s="1313"/>
      <c r="C12" s="45" t="s">
        <v>2342</v>
      </c>
      <c r="D12" s="122" t="s">
        <v>2343</v>
      </c>
      <c r="E12" s="322" t="s">
        <v>2344</v>
      </c>
      <c r="F12" s="443">
        <v>2</v>
      </c>
      <c r="G12" s="443">
        <v>2</v>
      </c>
      <c r="H12" s="444" t="s">
        <v>142</v>
      </c>
      <c r="I12" s="443"/>
      <c r="J12" s="443">
        <v>2</v>
      </c>
      <c r="K12" s="47"/>
      <c r="L12" s="47"/>
      <c r="M12" s="453"/>
    </row>
    <row r="13" spans="1:13" ht="17">
      <c r="A13" s="1266"/>
      <c r="B13" s="1313"/>
      <c r="C13" s="45" t="s">
        <v>2345</v>
      </c>
      <c r="D13" s="454" t="s">
        <v>2346</v>
      </c>
      <c r="E13" s="455" t="s">
        <v>2323</v>
      </c>
      <c r="F13" s="443">
        <v>2</v>
      </c>
      <c r="G13" s="443">
        <v>2</v>
      </c>
      <c r="H13" s="444" t="s">
        <v>142</v>
      </c>
      <c r="I13" s="443"/>
      <c r="J13" s="443">
        <v>2</v>
      </c>
      <c r="K13" s="47"/>
      <c r="L13" s="47"/>
      <c r="M13" s="453"/>
    </row>
    <row r="14" spans="1:13" ht="17">
      <c r="A14" s="1266"/>
      <c r="B14" s="1313"/>
      <c r="C14" s="45" t="s">
        <v>2347</v>
      </c>
      <c r="D14" s="317" t="s">
        <v>2348</v>
      </c>
      <c r="E14" s="442" t="s">
        <v>2349</v>
      </c>
      <c r="F14" s="443">
        <v>2</v>
      </c>
      <c r="G14" s="443">
        <v>2</v>
      </c>
      <c r="H14" s="456" t="s">
        <v>142</v>
      </c>
      <c r="I14" s="443">
        <v>2</v>
      </c>
      <c r="J14" s="443"/>
      <c r="K14" s="47"/>
      <c r="L14" s="47"/>
      <c r="M14" s="453"/>
    </row>
    <row r="15" spans="1:13" ht="17">
      <c r="A15" s="1266"/>
      <c r="B15" s="1313"/>
      <c r="C15" s="457" t="s">
        <v>2350</v>
      </c>
      <c r="D15" s="119" t="s">
        <v>2351</v>
      </c>
      <c r="E15" s="322" t="s">
        <v>2352</v>
      </c>
      <c r="F15" s="443">
        <v>2</v>
      </c>
      <c r="G15" s="443">
        <v>2</v>
      </c>
      <c r="H15" s="444" t="s">
        <v>142</v>
      </c>
      <c r="I15" s="443">
        <v>2</v>
      </c>
      <c r="J15" s="443"/>
      <c r="K15" s="47"/>
      <c r="L15" s="47"/>
      <c r="M15" s="458"/>
    </row>
    <row r="16" spans="1:13" ht="17">
      <c r="A16" s="1266"/>
      <c r="B16" s="1313"/>
      <c r="C16" s="45" t="s">
        <v>2353</v>
      </c>
      <c r="D16" s="317" t="s">
        <v>2324</v>
      </c>
      <c r="E16" s="442" t="s">
        <v>2354</v>
      </c>
      <c r="F16" s="443">
        <v>2</v>
      </c>
      <c r="G16" s="443">
        <v>2</v>
      </c>
      <c r="H16" s="444" t="s">
        <v>142</v>
      </c>
      <c r="I16" s="443">
        <v>2</v>
      </c>
      <c r="J16" s="443"/>
      <c r="K16" s="47"/>
      <c r="L16" s="47"/>
      <c r="M16" s="453"/>
    </row>
    <row r="17" spans="1:13" ht="17">
      <c r="A17" s="1266"/>
      <c r="B17" s="1314"/>
      <c r="C17" s="45" t="s">
        <v>2355</v>
      </c>
      <c r="D17" s="459" t="s">
        <v>2356</v>
      </c>
      <c r="E17" s="460" t="s">
        <v>2357</v>
      </c>
      <c r="F17" s="443">
        <v>2</v>
      </c>
      <c r="G17" s="443">
        <v>2</v>
      </c>
      <c r="H17" s="444" t="s">
        <v>142</v>
      </c>
      <c r="I17" s="461">
        <v>2</v>
      </c>
      <c r="J17" s="461"/>
      <c r="K17" s="53"/>
      <c r="L17" s="53"/>
      <c r="M17" s="372"/>
    </row>
    <row r="18" spans="1:13" ht="17">
      <c r="A18" s="1266"/>
      <c r="B18" s="998" t="s">
        <v>2358</v>
      </c>
      <c r="C18" s="100" t="s">
        <v>2359</v>
      </c>
      <c r="D18" s="462" t="s">
        <v>2360</v>
      </c>
      <c r="E18" s="463" t="s">
        <v>2361</v>
      </c>
      <c r="F18" s="443">
        <v>2</v>
      </c>
      <c r="G18" s="443">
        <v>2</v>
      </c>
      <c r="H18" s="329" t="s">
        <v>142</v>
      </c>
      <c r="I18" s="443"/>
      <c r="J18" s="443">
        <v>2</v>
      </c>
      <c r="K18" s="47"/>
      <c r="L18" s="47"/>
      <c r="M18" s="464"/>
    </row>
    <row r="19" spans="1:13" ht="17">
      <c r="A19" s="1266"/>
      <c r="B19" s="1313"/>
      <c r="C19" s="45" t="s">
        <v>2362</v>
      </c>
      <c r="D19" s="317" t="s">
        <v>2363</v>
      </c>
      <c r="E19" s="465" t="s">
        <v>2364</v>
      </c>
      <c r="F19" s="443">
        <v>2</v>
      </c>
      <c r="G19" s="443">
        <v>2</v>
      </c>
      <c r="H19" s="444" t="s">
        <v>142</v>
      </c>
      <c r="I19" s="443">
        <v>2</v>
      </c>
      <c r="J19" s="443"/>
      <c r="K19" s="443"/>
      <c r="L19" s="443"/>
      <c r="M19" s="453"/>
    </row>
    <row r="20" spans="1:13" ht="17">
      <c r="A20" s="1266"/>
      <c r="B20" s="1313"/>
      <c r="C20" s="45" t="s">
        <v>2365</v>
      </c>
      <c r="D20" s="317" t="s">
        <v>2366</v>
      </c>
      <c r="E20" s="442" t="s">
        <v>2367</v>
      </c>
      <c r="F20" s="443">
        <v>2</v>
      </c>
      <c r="G20" s="443">
        <v>2</v>
      </c>
      <c r="H20" s="444" t="s">
        <v>142</v>
      </c>
      <c r="I20" s="443">
        <v>2</v>
      </c>
      <c r="J20" s="443"/>
      <c r="K20" s="443"/>
      <c r="L20" s="443"/>
      <c r="M20" s="453"/>
    </row>
    <row r="21" spans="1:13" ht="17">
      <c r="A21" s="1266"/>
      <c r="B21" s="1313"/>
      <c r="C21" s="45" t="s">
        <v>2368</v>
      </c>
      <c r="D21" s="317" t="s">
        <v>2369</v>
      </c>
      <c r="E21" s="322" t="s">
        <v>2370</v>
      </c>
      <c r="F21" s="443">
        <v>2</v>
      </c>
      <c r="G21" s="443">
        <v>2</v>
      </c>
      <c r="H21" s="444" t="s">
        <v>142</v>
      </c>
      <c r="I21" s="443"/>
      <c r="J21" s="443">
        <v>2</v>
      </c>
      <c r="K21" s="443"/>
      <c r="L21" s="443"/>
      <c r="M21" s="453"/>
    </row>
    <row r="22" spans="1:13" ht="17">
      <c r="A22" s="1266"/>
      <c r="B22" s="1313"/>
      <c r="C22" s="45" t="s">
        <v>2371</v>
      </c>
      <c r="D22" s="466" t="s">
        <v>2372</v>
      </c>
      <c r="E22" s="463" t="s">
        <v>2373</v>
      </c>
      <c r="F22" s="443">
        <v>2</v>
      </c>
      <c r="G22" s="443">
        <v>2</v>
      </c>
      <c r="H22" s="444" t="s">
        <v>142</v>
      </c>
      <c r="I22" s="443"/>
      <c r="J22" s="443">
        <v>2</v>
      </c>
      <c r="K22" s="443"/>
      <c r="L22" s="443"/>
      <c r="M22" s="453"/>
    </row>
    <row r="23" spans="1:13" ht="17">
      <c r="A23" s="1266"/>
      <c r="B23" s="1313"/>
      <c r="C23" s="45" t="s">
        <v>2374</v>
      </c>
      <c r="D23" s="119" t="s">
        <v>2375</v>
      </c>
      <c r="E23" s="322" t="s">
        <v>2376</v>
      </c>
      <c r="F23" s="443">
        <v>2</v>
      </c>
      <c r="G23" s="443">
        <v>2</v>
      </c>
      <c r="H23" s="444" t="s">
        <v>142</v>
      </c>
      <c r="I23" s="443">
        <v>2</v>
      </c>
      <c r="J23" s="443"/>
      <c r="K23" s="443"/>
      <c r="L23" s="443"/>
      <c r="M23" s="453"/>
    </row>
    <row r="24" spans="1:13" ht="17">
      <c r="A24" s="1266"/>
      <c r="B24" s="1313"/>
      <c r="C24" s="45" t="s">
        <v>2377</v>
      </c>
      <c r="D24" s="119" t="s">
        <v>2378</v>
      </c>
      <c r="E24" s="322" t="s">
        <v>2379</v>
      </c>
      <c r="F24" s="443">
        <v>2</v>
      </c>
      <c r="G24" s="443">
        <v>2</v>
      </c>
      <c r="H24" s="444" t="s">
        <v>142</v>
      </c>
      <c r="I24" s="443"/>
      <c r="J24" s="443"/>
      <c r="K24" s="443"/>
      <c r="L24" s="443">
        <v>2</v>
      </c>
      <c r="M24" s="453"/>
    </row>
    <row r="25" spans="1:13" ht="17">
      <c r="A25" s="1266"/>
      <c r="B25" s="1313"/>
      <c r="C25" s="45" t="s">
        <v>2380</v>
      </c>
      <c r="D25" s="317" t="s">
        <v>2381</v>
      </c>
      <c r="E25" s="322" t="s">
        <v>2382</v>
      </c>
      <c r="F25" s="443">
        <v>2</v>
      </c>
      <c r="G25" s="443">
        <v>2</v>
      </c>
      <c r="H25" s="444" t="s">
        <v>142</v>
      </c>
      <c r="I25" s="443"/>
      <c r="J25" s="443"/>
      <c r="K25" s="443"/>
      <c r="L25" s="443">
        <v>2</v>
      </c>
      <c r="M25" s="453"/>
    </row>
    <row r="26" spans="1:13" ht="17">
      <c r="A26" s="1266"/>
      <c r="B26" s="1313"/>
      <c r="C26" s="441" t="s">
        <v>2383</v>
      </c>
      <c r="D26" s="462" t="s">
        <v>2384</v>
      </c>
      <c r="E26" s="463" t="s">
        <v>2385</v>
      </c>
      <c r="F26" s="443">
        <v>2</v>
      </c>
      <c r="G26" s="443">
        <v>2</v>
      </c>
      <c r="H26" s="444" t="s">
        <v>142</v>
      </c>
      <c r="I26" s="443"/>
      <c r="J26" s="443">
        <v>2</v>
      </c>
      <c r="K26" s="443"/>
      <c r="L26" s="443"/>
      <c r="M26" s="453"/>
    </row>
    <row r="27" spans="1:13" ht="17">
      <c r="A27" s="1266"/>
      <c r="B27" s="1029"/>
      <c r="C27" s="441" t="s">
        <v>2386</v>
      </c>
      <c r="D27" s="119" t="s">
        <v>2387</v>
      </c>
      <c r="E27" s="467" t="s">
        <v>2388</v>
      </c>
      <c r="F27" s="116">
        <v>2</v>
      </c>
      <c r="G27" s="116">
        <v>2</v>
      </c>
      <c r="H27" s="326" t="s">
        <v>142</v>
      </c>
      <c r="I27" s="468"/>
      <c r="J27" s="468"/>
      <c r="K27" s="116">
        <v>2</v>
      </c>
      <c r="L27" s="116"/>
      <c r="M27" s="453"/>
    </row>
    <row r="28" spans="1:13" ht="17">
      <c r="A28" s="1266"/>
      <c r="B28" s="1029"/>
      <c r="C28" s="45" t="s">
        <v>2389</v>
      </c>
      <c r="D28" s="119" t="s">
        <v>2390</v>
      </c>
      <c r="E28" s="442" t="s">
        <v>2391</v>
      </c>
      <c r="F28" s="443">
        <v>2</v>
      </c>
      <c r="G28" s="443">
        <v>2</v>
      </c>
      <c r="H28" s="444" t="s">
        <v>142</v>
      </c>
      <c r="I28" s="443"/>
      <c r="J28" s="443">
        <v>2</v>
      </c>
      <c r="K28" s="47"/>
      <c r="L28" s="47"/>
      <c r="M28" s="453"/>
    </row>
    <row r="29" spans="1:13" ht="17">
      <c r="A29" s="1266"/>
      <c r="B29" s="1029"/>
      <c r="C29" s="45" t="s">
        <v>2392</v>
      </c>
      <c r="D29" s="119" t="s">
        <v>2393</v>
      </c>
      <c r="E29" s="442" t="s">
        <v>2394</v>
      </c>
      <c r="F29" s="443">
        <v>2</v>
      </c>
      <c r="G29" s="443">
        <v>2</v>
      </c>
      <c r="H29" s="444" t="s">
        <v>142</v>
      </c>
      <c r="I29" s="443">
        <v>2</v>
      </c>
      <c r="J29" s="443"/>
      <c r="K29" s="47"/>
      <c r="L29" s="47"/>
      <c r="M29" s="453"/>
    </row>
    <row r="30" spans="1:13" ht="17">
      <c r="A30" s="1266"/>
      <c r="B30" s="1029"/>
      <c r="C30" s="45" t="s">
        <v>2395</v>
      </c>
      <c r="D30" s="462" t="s">
        <v>2396</v>
      </c>
      <c r="E30" s="465" t="s">
        <v>2397</v>
      </c>
      <c r="F30" s="443">
        <v>2</v>
      </c>
      <c r="G30" s="443">
        <v>2</v>
      </c>
      <c r="H30" s="444" t="s">
        <v>142</v>
      </c>
      <c r="I30" s="443">
        <v>2</v>
      </c>
      <c r="J30" s="443"/>
      <c r="K30" s="47"/>
      <c r="L30" s="47"/>
      <c r="M30" s="453"/>
    </row>
    <row r="31" spans="1:13" ht="17">
      <c r="A31" s="1266"/>
      <c r="B31" s="1029"/>
      <c r="C31" s="45" t="s">
        <v>2398</v>
      </c>
      <c r="D31" s="317" t="s">
        <v>2399</v>
      </c>
      <c r="E31" s="442" t="s">
        <v>2400</v>
      </c>
      <c r="F31" s="443">
        <v>2</v>
      </c>
      <c r="G31" s="443">
        <v>2</v>
      </c>
      <c r="H31" s="444" t="s">
        <v>142</v>
      </c>
      <c r="I31" s="443"/>
      <c r="J31" s="443">
        <v>2</v>
      </c>
      <c r="K31" s="47"/>
      <c r="L31" s="47"/>
      <c r="M31" s="453"/>
    </row>
    <row r="32" spans="1:13" ht="17">
      <c r="A32" s="1266"/>
      <c r="B32" s="1029"/>
      <c r="C32" s="45" t="s">
        <v>2401</v>
      </c>
      <c r="D32" s="122" t="s">
        <v>2402</v>
      </c>
      <c r="E32" s="322" t="s">
        <v>2403</v>
      </c>
      <c r="F32" s="443">
        <v>2</v>
      </c>
      <c r="G32" s="443">
        <v>2</v>
      </c>
      <c r="H32" s="444" t="s">
        <v>142</v>
      </c>
      <c r="I32" s="443"/>
      <c r="J32" s="443">
        <v>2</v>
      </c>
      <c r="K32" s="47"/>
      <c r="L32" s="47"/>
      <c r="M32" s="469"/>
    </row>
    <row r="33" spans="1:13" ht="17">
      <c r="A33" s="1266"/>
      <c r="B33" s="1029"/>
      <c r="C33" s="457" t="s">
        <v>2404</v>
      </c>
      <c r="D33" s="119" t="s">
        <v>2405</v>
      </c>
      <c r="E33" s="322" t="s">
        <v>2406</v>
      </c>
      <c r="F33" s="443">
        <v>2</v>
      </c>
      <c r="G33" s="443">
        <v>2</v>
      </c>
      <c r="H33" s="444" t="s">
        <v>142</v>
      </c>
      <c r="I33" s="443">
        <v>2</v>
      </c>
      <c r="J33" s="443"/>
      <c r="K33" s="47"/>
      <c r="L33" s="47"/>
      <c r="M33" s="458"/>
    </row>
    <row r="34" spans="1:13" ht="17.5" thickBot="1">
      <c r="A34" s="470" t="s">
        <v>240</v>
      </c>
      <c r="B34" s="471"/>
      <c r="C34" s="471"/>
      <c r="D34" s="472"/>
      <c r="E34" s="472"/>
      <c r="F34" s="138">
        <f>SUM(F11:F33)</f>
        <v>46</v>
      </c>
      <c r="G34" s="138">
        <f>SUM(G11:G33)</f>
        <v>46</v>
      </c>
      <c r="H34" s="472"/>
      <c r="I34" s="138">
        <f>SUM(I11:I33)</f>
        <v>22</v>
      </c>
      <c r="J34" s="138">
        <f>SUM(J11:J33)</f>
        <v>18</v>
      </c>
      <c r="K34" s="138">
        <f>SUM(K18:K33)</f>
        <v>2</v>
      </c>
      <c r="L34" s="138">
        <f>SUM(L18:L33)</f>
        <v>4</v>
      </c>
      <c r="M34" s="473"/>
    </row>
  </sheetData>
  <mergeCells count="19">
    <mergeCell ref="K5:L5"/>
    <mergeCell ref="M5:M6"/>
    <mergeCell ref="A7:A9"/>
    <mergeCell ref="B7:B8"/>
    <mergeCell ref="B1:M1"/>
    <mergeCell ref="A2:M2"/>
    <mergeCell ref="A3:M3"/>
    <mergeCell ref="A5:A6"/>
    <mergeCell ref="B5:B6"/>
    <mergeCell ref="C5:C6"/>
    <mergeCell ref="D5:D6"/>
    <mergeCell ref="E5:E6"/>
    <mergeCell ref="F5:F6"/>
    <mergeCell ref="G5:G6"/>
    <mergeCell ref="A11:A33"/>
    <mergeCell ref="B11:B17"/>
    <mergeCell ref="B18:B33"/>
    <mergeCell ref="H5:H6"/>
    <mergeCell ref="I5:J5"/>
  </mergeCells>
  <phoneticPr fontId="5" type="noConversion"/>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zoomScale="50" zoomScaleNormal="50" workbookViewId="0">
      <selection activeCell="C41" sqref="C41"/>
    </sheetView>
  </sheetViews>
  <sheetFormatPr defaultRowHeight="14.5"/>
  <cols>
    <col min="1" max="1" width="8.69921875" customWidth="1"/>
    <col min="2" max="2" width="22.8984375" customWidth="1"/>
    <col min="3" max="3" width="24.09765625" customWidth="1"/>
    <col min="4" max="4" width="74.8984375" customWidth="1"/>
    <col min="5" max="5" width="118" customWidth="1"/>
    <col min="6" max="8" width="11.3984375" customWidth="1"/>
    <col min="9" max="12" width="9.8984375" customWidth="1"/>
    <col min="13" max="13" width="72" customWidth="1"/>
  </cols>
  <sheetData>
    <row r="1" spans="1:13" ht="25">
      <c r="A1" s="394"/>
      <c r="B1" s="1348" t="s">
        <v>2062</v>
      </c>
      <c r="C1" s="1348"/>
      <c r="D1" s="1348"/>
      <c r="E1" s="1348"/>
      <c r="F1" s="1348"/>
      <c r="G1" s="1348"/>
      <c r="H1" s="1348"/>
      <c r="I1" s="1348"/>
      <c r="J1" s="1348"/>
      <c r="K1" s="1348"/>
      <c r="L1" s="1348"/>
      <c r="M1" s="1348"/>
    </row>
    <row r="2" spans="1:13" ht="25">
      <c r="A2" s="394"/>
      <c r="B2" s="395"/>
      <c r="C2" s="395"/>
      <c r="D2" s="395"/>
      <c r="E2" s="1349" t="s">
        <v>2063</v>
      </c>
      <c r="F2" s="1349"/>
      <c r="G2" s="1349"/>
      <c r="H2" s="1349"/>
      <c r="I2" s="1349"/>
      <c r="J2" s="1349"/>
      <c r="K2" s="1349"/>
      <c r="L2" s="1349"/>
      <c r="M2" s="1349"/>
    </row>
    <row r="3" spans="1:13" ht="25">
      <c r="A3" s="1350" t="s">
        <v>2064</v>
      </c>
      <c r="B3" s="1351" t="s">
        <v>2065</v>
      </c>
      <c r="C3" s="1351" t="s">
        <v>2066</v>
      </c>
      <c r="D3" s="1351" t="s">
        <v>2067</v>
      </c>
      <c r="E3" s="1351" t="s">
        <v>2068</v>
      </c>
      <c r="F3" s="1351" t="s">
        <v>2069</v>
      </c>
      <c r="G3" s="1351" t="s">
        <v>2070</v>
      </c>
      <c r="H3" s="1351" t="s">
        <v>2071</v>
      </c>
      <c r="I3" s="1351" t="s">
        <v>2072</v>
      </c>
      <c r="J3" s="1351"/>
      <c r="K3" s="1351" t="s">
        <v>2073</v>
      </c>
      <c r="L3" s="1351"/>
      <c r="M3" s="1351" t="s">
        <v>2074</v>
      </c>
    </row>
    <row r="4" spans="1:13" ht="25">
      <c r="A4" s="1350"/>
      <c r="B4" s="1351"/>
      <c r="C4" s="1351"/>
      <c r="D4" s="1351"/>
      <c r="E4" s="1351"/>
      <c r="F4" s="1351"/>
      <c r="G4" s="1351"/>
      <c r="H4" s="1351"/>
      <c r="I4" s="396" t="s">
        <v>2075</v>
      </c>
      <c r="J4" s="396" t="s">
        <v>2076</v>
      </c>
      <c r="K4" s="396" t="s">
        <v>2075</v>
      </c>
      <c r="L4" s="396" t="s">
        <v>2076</v>
      </c>
      <c r="M4" s="1351"/>
    </row>
    <row r="5" spans="1:13" ht="23">
      <c r="A5" s="1332" t="s">
        <v>2077</v>
      </c>
      <c r="B5" s="1335" t="s">
        <v>2078</v>
      </c>
      <c r="C5" s="397"/>
      <c r="D5" s="398" t="s">
        <v>2079</v>
      </c>
      <c r="E5" s="398"/>
      <c r="F5" s="397"/>
      <c r="G5" s="397"/>
      <c r="H5" s="397"/>
      <c r="I5" s="397"/>
      <c r="J5" s="397"/>
      <c r="K5" s="397"/>
      <c r="L5" s="397"/>
      <c r="M5" s="397"/>
    </row>
    <row r="6" spans="1:13" ht="23">
      <c r="A6" s="1333"/>
      <c r="B6" s="1335"/>
      <c r="C6" s="397"/>
      <c r="D6" s="398" t="s">
        <v>2079</v>
      </c>
      <c r="E6" s="398"/>
      <c r="F6" s="397"/>
      <c r="G6" s="397"/>
      <c r="H6" s="397"/>
      <c r="I6" s="397"/>
      <c r="J6" s="397"/>
      <c r="K6" s="397"/>
      <c r="L6" s="397"/>
      <c r="M6" s="399"/>
    </row>
    <row r="7" spans="1:13" ht="25">
      <c r="A7" s="1333"/>
      <c r="B7" s="1339" t="s">
        <v>31</v>
      </c>
      <c r="C7" s="397" t="s">
        <v>2080</v>
      </c>
      <c r="D7" s="400" t="s">
        <v>2081</v>
      </c>
      <c r="E7" s="400" t="s">
        <v>2082</v>
      </c>
      <c r="F7" s="401">
        <v>2</v>
      </c>
      <c r="G7" s="401">
        <v>2</v>
      </c>
      <c r="H7" s="401" t="s">
        <v>2083</v>
      </c>
      <c r="I7" s="397">
        <v>2</v>
      </c>
      <c r="J7" s="397"/>
      <c r="K7" s="397"/>
      <c r="L7" s="397"/>
      <c r="M7" s="1345"/>
    </row>
    <row r="8" spans="1:13" ht="25">
      <c r="A8" s="1333"/>
      <c r="B8" s="1335"/>
      <c r="C8" s="397" t="s">
        <v>2084</v>
      </c>
      <c r="D8" s="400" t="s">
        <v>2085</v>
      </c>
      <c r="E8" s="400" t="s">
        <v>2086</v>
      </c>
      <c r="F8" s="401">
        <v>2</v>
      </c>
      <c r="G8" s="401">
        <v>2</v>
      </c>
      <c r="H8" s="401" t="s">
        <v>2083</v>
      </c>
      <c r="I8" s="397">
        <v>2</v>
      </c>
      <c r="J8" s="397"/>
      <c r="K8" s="397"/>
      <c r="L8" s="397"/>
      <c r="M8" s="1346"/>
    </row>
    <row r="9" spans="1:13" ht="25">
      <c r="A9" s="1332" t="s">
        <v>2087</v>
      </c>
      <c r="B9" s="1335" t="s">
        <v>2088</v>
      </c>
      <c r="C9" s="402" t="s">
        <v>2089</v>
      </c>
      <c r="D9" s="403" t="s">
        <v>2090</v>
      </c>
      <c r="E9" s="403" t="s">
        <v>2091</v>
      </c>
      <c r="F9" s="397">
        <v>3</v>
      </c>
      <c r="G9" s="397">
        <v>3</v>
      </c>
      <c r="H9" s="401" t="s">
        <v>2083</v>
      </c>
      <c r="I9" s="397">
        <v>3</v>
      </c>
      <c r="J9" s="397"/>
      <c r="K9" s="397"/>
      <c r="L9" s="397"/>
      <c r="M9" s="1336" t="s">
        <v>2092</v>
      </c>
    </row>
    <row r="10" spans="1:13" ht="25">
      <c r="A10" s="1333"/>
      <c r="B10" s="1335"/>
      <c r="C10" s="402" t="s">
        <v>2093</v>
      </c>
      <c r="D10" s="404" t="s">
        <v>2094</v>
      </c>
      <c r="E10" s="404" t="s">
        <v>2095</v>
      </c>
      <c r="F10" s="401">
        <v>3</v>
      </c>
      <c r="G10" s="401">
        <v>3</v>
      </c>
      <c r="H10" s="401" t="s">
        <v>2083</v>
      </c>
      <c r="I10" s="397"/>
      <c r="J10" s="397">
        <v>3</v>
      </c>
      <c r="K10" s="397"/>
      <c r="L10" s="397"/>
      <c r="M10" s="1337"/>
    </row>
    <row r="11" spans="1:13" ht="25">
      <c r="A11" s="1333"/>
      <c r="B11" s="1335"/>
      <c r="C11" s="402" t="s">
        <v>2096</v>
      </c>
      <c r="D11" s="403" t="s">
        <v>2097</v>
      </c>
      <c r="E11" s="403" t="s">
        <v>2098</v>
      </c>
      <c r="F11" s="402">
        <v>3</v>
      </c>
      <c r="G11" s="402">
        <v>3</v>
      </c>
      <c r="H11" s="405" t="s">
        <v>2099</v>
      </c>
      <c r="I11" s="402">
        <v>3</v>
      </c>
      <c r="J11" s="402"/>
      <c r="K11" s="397"/>
      <c r="L11" s="397"/>
      <c r="M11" s="1337"/>
    </row>
    <row r="12" spans="1:13" ht="25">
      <c r="A12" s="1333"/>
      <c r="B12" s="1335"/>
      <c r="C12" s="402" t="s">
        <v>2100</v>
      </c>
      <c r="D12" s="403" t="s">
        <v>2101</v>
      </c>
      <c r="E12" s="403" t="s">
        <v>2102</v>
      </c>
      <c r="F12" s="405">
        <v>3</v>
      </c>
      <c r="G12" s="405">
        <v>3</v>
      </c>
      <c r="H12" s="405" t="s">
        <v>2099</v>
      </c>
      <c r="I12" s="402"/>
      <c r="J12" s="402">
        <v>3</v>
      </c>
      <c r="K12" s="397"/>
      <c r="L12" s="397"/>
      <c r="M12" s="1337"/>
    </row>
    <row r="13" spans="1:13" ht="25">
      <c r="A13" s="1333"/>
      <c r="B13" s="1335"/>
      <c r="C13" s="406" t="s">
        <v>2103</v>
      </c>
      <c r="D13" s="407" t="s">
        <v>2104</v>
      </c>
      <c r="E13" s="403" t="s">
        <v>2105</v>
      </c>
      <c r="F13" s="405">
        <v>3</v>
      </c>
      <c r="G13" s="405">
        <v>3</v>
      </c>
      <c r="H13" s="405" t="s">
        <v>2099</v>
      </c>
      <c r="I13" s="402">
        <v>3</v>
      </c>
      <c r="J13" s="402"/>
      <c r="K13" s="397"/>
      <c r="L13" s="397"/>
      <c r="M13" s="1337"/>
    </row>
    <row r="14" spans="1:13" ht="25">
      <c r="A14" s="1333"/>
      <c r="B14" s="1335"/>
      <c r="C14" s="406" t="s">
        <v>2106</v>
      </c>
      <c r="D14" s="407" t="s">
        <v>2107</v>
      </c>
      <c r="E14" s="403" t="s">
        <v>2108</v>
      </c>
      <c r="F14" s="405">
        <v>3</v>
      </c>
      <c r="G14" s="405">
        <v>3</v>
      </c>
      <c r="H14" s="405" t="s">
        <v>2099</v>
      </c>
      <c r="I14" s="402"/>
      <c r="J14" s="402">
        <v>3</v>
      </c>
      <c r="K14" s="397"/>
      <c r="L14" s="397"/>
      <c r="M14" s="1337"/>
    </row>
    <row r="15" spans="1:13" ht="25">
      <c r="A15" s="1333"/>
      <c r="B15" s="1335" t="s">
        <v>2109</v>
      </c>
      <c r="C15" s="402" t="s">
        <v>2110</v>
      </c>
      <c r="D15" s="403" t="s">
        <v>2111</v>
      </c>
      <c r="E15" s="403" t="s">
        <v>2112</v>
      </c>
      <c r="F15" s="401">
        <v>3</v>
      </c>
      <c r="G15" s="401">
        <v>3</v>
      </c>
      <c r="H15" s="401" t="s">
        <v>2083</v>
      </c>
      <c r="I15" s="397"/>
      <c r="J15" s="397">
        <v>3</v>
      </c>
      <c r="K15" s="397"/>
      <c r="L15" s="397"/>
      <c r="M15" s="1337"/>
    </row>
    <row r="16" spans="1:13" ht="25">
      <c r="A16" s="1333"/>
      <c r="B16" s="1335"/>
      <c r="C16" s="402" t="s">
        <v>2113</v>
      </c>
      <c r="D16" s="403" t="s">
        <v>2114</v>
      </c>
      <c r="E16" s="403" t="s">
        <v>2115</v>
      </c>
      <c r="F16" s="401">
        <v>3</v>
      </c>
      <c r="G16" s="401">
        <v>3</v>
      </c>
      <c r="H16" s="401" t="s">
        <v>2083</v>
      </c>
      <c r="I16" s="397"/>
      <c r="J16" s="397">
        <v>3</v>
      </c>
      <c r="K16" s="397"/>
      <c r="L16" s="397"/>
      <c r="M16" s="1337"/>
    </row>
    <row r="17" spans="1:13" ht="25">
      <c r="A17" s="1333"/>
      <c r="B17" s="1335"/>
      <c r="C17" s="402" t="s">
        <v>2116</v>
      </c>
      <c r="D17" s="403" t="s">
        <v>2117</v>
      </c>
      <c r="E17" s="403" t="s">
        <v>2118</v>
      </c>
      <c r="F17" s="401">
        <v>3</v>
      </c>
      <c r="G17" s="401">
        <v>3</v>
      </c>
      <c r="H17" s="401" t="s">
        <v>2083</v>
      </c>
      <c r="I17" s="397">
        <v>3</v>
      </c>
      <c r="J17" s="397"/>
      <c r="K17" s="397"/>
      <c r="L17" s="397"/>
      <c r="M17" s="1337"/>
    </row>
    <row r="18" spans="1:13" ht="25">
      <c r="A18" s="1333"/>
      <c r="B18" s="1335"/>
      <c r="C18" s="402" t="s">
        <v>2119</v>
      </c>
      <c r="D18" s="403" t="s">
        <v>2120</v>
      </c>
      <c r="E18" s="403" t="s">
        <v>2121</v>
      </c>
      <c r="F18" s="401">
        <v>3</v>
      </c>
      <c r="G18" s="401">
        <v>3</v>
      </c>
      <c r="H18" s="401" t="s">
        <v>2083</v>
      </c>
      <c r="I18" s="397">
        <v>3</v>
      </c>
      <c r="J18" s="397"/>
      <c r="K18" s="397"/>
      <c r="L18" s="397"/>
      <c r="M18" s="1337"/>
    </row>
    <row r="19" spans="1:13" ht="25">
      <c r="A19" s="1333"/>
      <c r="B19" s="1335"/>
      <c r="C19" s="406" t="s">
        <v>2122</v>
      </c>
      <c r="D19" s="407" t="s">
        <v>2123</v>
      </c>
      <c r="E19" s="403" t="s">
        <v>2124</v>
      </c>
      <c r="F19" s="405">
        <v>3</v>
      </c>
      <c r="G19" s="405">
        <v>3</v>
      </c>
      <c r="H19" s="405" t="s">
        <v>2099</v>
      </c>
      <c r="I19" s="397">
        <v>3</v>
      </c>
      <c r="J19" s="397"/>
      <c r="K19" s="397"/>
      <c r="L19" s="397"/>
      <c r="M19" s="1337"/>
    </row>
    <row r="20" spans="1:13" ht="25">
      <c r="A20" s="1333"/>
      <c r="B20" s="1335"/>
      <c r="C20" s="406" t="s">
        <v>2125</v>
      </c>
      <c r="D20" s="407" t="s">
        <v>2126</v>
      </c>
      <c r="E20" s="403" t="s">
        <v>2127</v>
      </c>
      <c r="F20" s="401">
        <v>3</v>
      </c>
      <c r="G20" s="401">
        <v>3</v>
      </c>
      <c r="H20" s="401" t="s">
        <v>2083</v>
      </c>
      <c r="I20" s="397"/>
      <c r="J20" s="397">
        <v>3</v>
      </c>
      <c r="K20" s="397"/>
      <c r="L20" s="397"/>
      <c r="M20" s="1337"/>
    </row>
    <row r="21" spans="1:13" ht="25">
      <c r="A21" s="1333"/>
      <c r="B21" s="1339" t="s">
        <v>2128</v>
      </c>
      <c r="C21" s="402" t="s">
        <v>2129</v>
      </c>
      <c r="D21" s="403" t="s">
        <v>2130</v>
      </c>
      <c r="E21" s="403" t="s">
        <v>2131</v>
      </c>
      <c r="F21" s="405">
        <v>3</v>
      </c>
      <c r="G21" s="405">
        <v>3</v>
      </c>
      <c r="H21" s="405" t="s">
        <v>2099</v>
      </c>
      <c r="I21" s="402">
        <v>3</v>
      </c>
      <c r="J21" s="408"/>
      <c r="K21" s="408"/>
      <c r="L21" s="397"/>
      <c r="M21" s="1337"/>
    </row>
    <row r="22" spans="1:13" ht="25">
      <c r="A22" s="1333"/>
      <c r="B22" s="1339"/>
      <c r="C22" s="402" t="s">
        <v>2132</v>
      </c>
      <c r="D22" s="403" t="s">
        <v>2133</v>
      </c>
      <c r="E22" s="403" t="s">
        <v>2134</v>
      </c>
      <c r="F22" s="405">
        <v>3</v>
      </c>
      <c r="G22" s="405">
        <v>3</v>
      </c>
      <c r="H22" s="402" t="s">
        <v>2099</v>
      </c>
      <c r="I22" s="402"/>
      <c r="J22" s="402"/>
      <c r="K22" s="402">
        <v>3</v>
      </c>
      <c r="L22" s="397"/>
      <c r="M22" s="1337"/>
    </row>
    <row r="23" spans="1:13" ht="25">
      <c r="A23" s="1333"/>
      <c r="B23" s="1339"/>
      <c r="C23" s="402" t="s">
        <v>2135</v>
      </c>
      <c r="D23" s="403" t="s">
        <v>2136</v>
      </c>
      <c r="E23" s="403" t="s">
        <v>2137</v>
      </c>
      <c r="F23" s="401">
        <v>3</v>
      </c>
      <c r="G23" s="401">
        <v>3</v>
      </c>
      <c r="H23" s="401" t="s">
        <v>2083</v>
      </c>
      <c r="I23" s="397">
        <v>3</v>
      </c>
      <c r="J23" s="397"/>
      <c r="K23" s="397"/>
      <c r="L23" s="397"/>
      <c r="M23" s="1337"/>
    </row>
    <row r="24" spans="1:13" ht="25">
      <c r="A24" s="1333"/>
      <c r="B24" s="1339"/>
      <c r="C24" s="402" t="s">
        <v>2138</v>
      </c>
      <c r="D24" s="403" t="s">
        <v>2139</v>
      </c>
      <c r="E24" s="403" t="s">
        <v>2140</v>
      </c>
      <c r="F24" s="401">
        <v>3</v>
      </c>
      <c r="G24" s="401">
        <v>3</v>
      </c>
      <c r="H24" s="401" t="s">
        <v>2083</v>
      </c>
      <c r="I24" s="397"/>
      <c r="J24" s="397">
        <v>3</v>
      </c>
      <c r="K24" s="397"/>
      <c r="L24" s="397"/>
      <c r="M24" s="1337"/>
    </row>
    <row r="25" spans="1:13" ht="25">
      <c r="A25" s="1333"/>
      <c r="B25" s="1339"/>
      <c r="C25" s="406" t="s">
        <v>2141</v>
      </c>
      <c r="D25" s="407" t="s">
        <v>2142</v>
      </c>
      <c r="E25" s="403" t="s">
        <v>2143</v>
      </c>
      <c r="F25" s="405">
        <v>3</v>
      </c>
      <c r="G25" s="405">
        <v>3</v>
      </c>
      <c r="H25" s="405" t="s">
        <v>2099</v>
      </c>
      <c r="I25" s="397">
        <v>3</v>
      </c>
      <c r="J25" s="397"/>
      <c r="K25" s="397"/>
      <c r="L25" s="397"/>
      <c r="M25" s="1337"/>
    </row>
    <row r="26" spans="1:13" ht="25">
      <c r="A26" s="1334"/>
      <c r="B26" s="1339"/>
      <c r="C26" s="406" t="s">
        <v>2144</v>
      </c>
      <c r="D26" s="407" t="s">
        <v>2145</v>
      </c>
      <c r="E26" s="403" t="s">
        <v>2146</v>
      </c>
      <c r="F26" s="405">
        <v>3</v>
      </c>
      <c r="G26" s="405">
        <v>3</v>
      </c>
      <c r="H26" s="405" t="s">
        <v>2099</v>
      </c>
      <c r="I26" s="397"/>
      <c r="J26" s="397">
        <v>3</v>
      </c>
      <c r="K26" s="397"/>
      <c r="L26" s="397"/>
      <c r="M26" s="1338"/>
    </row>
    <row r="27" spans="1:13" ht="25">
      <c r="A27" s="409" t="s">
        <v>2147</v>
      </c>
      <c r="B27" s="410"/>
      <c r="C27" s="410"/>
      <c r="D27" s="409"/>
      <c r="E27" s="409"/>
      <c r="F27" s="410"/>
      <c r="G27" s="410"/>
      <c r="H27" s="410"/>
      <c r="I27" s="410"/>
      <c r="J27" s="410"/>
      <c r="K27" s="410"/>
      <c r="L27" s="410"/>
      <c r="M27" s="410"/>
    </row>
    <row r="28" spans="1:13" ht="25">
      <c r="A28" s="1340" t="s">
        <v>2148</v>
      </c>
      <c r="B28" s="1342" t="s">
        <v>2149</v>
      </c>
      <c r="C28" s="397" t="s">
        <v>2150</v>
      </c>
      <c r="D28" s="398" t="s">
        <v>2151</v>
      </c>
      <c r="E28" s="398" t="s">
        <v>2152</v>
      </c>
      <c r="F28" s="401">
        <v>2</v>
      </c>
      <c r="G28" s="401">
        <v>2</v>
      </c>
      <c r="H28" s="401" t="s">
        <v>2083</v>
      </c>
      <c r="I28" s="397"/>
      <c r="J28" s="397">
        <v>2</v>
      </c>
      <c r="K28" s="397"/>
      <c r="L28" s="397"/>
      <c r="M28" s="1344" t="s">
        <v>2153</v>
      </c>
    </row>
    <row r="29" spans="1:13" ht="25">
      <c r="A29" s="1341"/>
      <c r="B29" s="1343"/>
      <c r="C29" s="397" t="s">
        <v>2154</v>
      </c>
      <c r="D29" s="400" t="s">
        <v>2155</v>
      </c>
      <c r="E29" s="400" t="s">
        <v>2156</v>
      </c>
      <c r="F29" s="401">
        <v>2</v>
      </c>
      <c r="G29" s="401">
        <v>2</v>
      </c>
      <c r="H29" s="401" t="s">
        <v>2083</v>
      </c>
      <c r="I29" s="397">
        <v>2</v>
      </c>
      <c r="J29" s="397"/>
      <c r="K29" s="397"/>
      <c r="L29" s="397"/>
      <c r="M29" s="1003"/>
    </row>
    <row r="30" spans="1:13" ht="25">
      <c r="A30" s="1341"/>
      <c r="B30" s="1343"/>
      <c r="C30" s="397" t="s">
        <v>2157</v>
      </c>
      <c r="D30" s="398" t="s">
        <v>2158</v>
      </c>
      <c r="E30" s="398" t="s">
        <v>2159</v>
      </c>
      <c r="F30" s="401">
        <v>2</v>
      </c>
      <c r="G30" s="401">
        <v>2</v>
      </c>
      <c r="H30" s="401" t="s">
        <v>2083</v>
      </c>
      <c r="I30" s="397"/>
      <c r="J30" s="397">
        <v>2</v>
      </c>
      <c r="K30" s="397"/>
      <c r="L30" s="397"/>
      <c r="M30" s="1003"/>
    </row>
    <row r="31" spans="1:13" ht="25">
      <c r="A31" s="1341"/>
      <c r="B31" s="1343"/>
      <c r="C31" s="402" t="s">
        <v>2160</v>
      </c>
      <c r="D31" s="403" t="s">
        <v>2161</v>
      </c>
      <c r="E31" s="403" t="s">
        <v>2162</v>
      </c>
      <c r="F31" s="405">
        <v>3</v>
      </c>
      <c r="G31" s="405">
        <v>3</v>
      </c>
      <c r="H31" s="405" t="s">
        <v>2099</v>
      </c>
      <c r="I31" s="402"/>
      <c r="J31" s="402"/>
      <c r="K31" s="402">
        <v>3</v>
      </c>
      <c r="L31" s="408"/>
      <c r="M31" s="1003"/>
    </row>
    <row r="32" spans="1:13" ht="25">
      <c r="A32" s="1341"/>
      <c r="B32" s="1343"/>
      <c r="C32" s="402" t="s">
        <v>2163</v>
      </c>
      <c r="D32" s="403" t="s">
        <v>2164</v>
      </c>
      <c r="E32" s="403" t="s">
        <v>2165</v>
      </c>
      <c r="F32" s="405">
        <v>2</v>
      </c>
      <c r="G32" s="405">
        <v>2</v>
      </c>
      <c r="H32" s="405" t="s">
        <v>2099</v>
      </c>
      <c r="I32" s="397"/>
      <c r="J32" s="397"/>
      <c r="K32" s="397">
        <v>2</v>
      </c>
      <c r="L32" s="397"/>
      <c r="M32" s="1003"/>
    </row>
    <row r="33" spans="1:13" ht="25">
      <c r="A33" s="1341"/>
      <c r="B33" s="1343"/>
      <c r="C33" s="402" t="s">
        <v>2166</v>
      </c>
      <c r="D33" s="403" t="s">
        <v>2167</v>
      </c>
      <c r="E33" s="403" t="s">
        <v>2168</v>
      </c>
      <c r="F33" s="405">
        <v>2</v>
      </c>
      <c r="G33" s="405">
        <v>2</v>
      </c>
      <c r="H33" s="405" t="s">
        <v>2099</v>
      </c>
      <c r="I33" s="397"/>
      <c r="J33" s="397"/>
      <c r="K33" s="397">
        <v>2</v>
      </c>
      <c r="L33" s="397"/>
      <c r="M33" s="1003"/>
    </row>
    <row r="34" spans="1:13" ht="25">
      <c r="A34" s="1341"/>
      <c r="B34" s="1343"/>
      <c r="C34" s="411" t="s">
        <v>2169</v>
      </c>
      <c r="D34" s="412" t="s">
        <v>2170</v>
      </c>
      <c r="E34" s="403" t="s">
        <v>2171</v>
      </c>
      <c r="F34" s="405">
        <v>2</v>
      </c>
      <c r="G34" s="405">
        <v>2</v>
      </c>
      <c r="H34" s="405" t="s">
        <v>2099</v>
      </c>
      <c r="I34" s="402"/>
      <c r="J34" s="402"/>
      <c r="K34" s="402">
        <v>2</v>
      </c>
      <c r="L34" s="397"/>
      <c r="M34" s="1003"/>
    </row>
    <row r="35" spans="1:13" ht="25">
      <c r="A35" s="1341"/>
      <c r="B35" s="1343"/>
      <c r="C35" s="402" t="s">
        <v>2172</v>
      </c>
      <c r="D35" s="412" t="s">
        <v>2173</v>
      </c>
      <c r="E35" s="403" t="s">
        <v>2174</v>
      </c>
      <c r="F35" s="405">
        <v>2</v>
      </c>
      <c r="G35" s="405">
        <v>2</v>
      </c>
      <c r="H35" s="405" t="s">
        <v>2099</v>
      </c>
      <c r="I35" s="397"/>
      <c r="J35" s="397">
        <v>2</v>
      </c>
      <c r="K35" s="397"/>
      <c r="L35" s="397"/>
      <c r="M35" s="1003"/>
    </row>
    <row r="36" spans="1:13" ht="25">
      <c r="A36" s="1341"/>
      <c r="B36" s="1343"/>
      <c r="C36" s="402" t="s">
        <v>2175</v>
      </c>
      <c r="D36" s="403" t="s">
        <v>2176</v>
      </c>
      <c r="E36" s="403" t="s">
        <v>2177</v>
      </c>
      <c r="F36" s="405">
        <v>2</v>
      </c>
      <c r="G36" s="405">
        <v>2</v>
      </c>
      <c r="H36" s="405" t="s">
        <v>2099</v>
      </c>
      <c r="I36" s="402"/>
      <c r="J36" s="402"/>
      <c r="K36" s="402">
        <v>2</v>
      </c>
      <c r="L36" s="408"/>
      <c r="M36" s="1003"/>
    </row>
    <row r="37" spans="1:13" ht="25">
      <c r="A37" s="1341"/>
      <c r="B37" s="1343"/>
      <c r="C37" s="406" t="s">
        <v>2178</v>
      </c>
      <c r="D37" s="407" t="s">
        <v>2179</v>
      </c>
      <c r="E37" s="403" t="s">
        <v>2180</v>
      </c>
      <c r="F37" s="401">
        <v>2</v>
      </c>
      <c r="G37" s="401">
        <v>2</v>
      </c>
      <c r="H37" s="401" t="s">
        <v>2083</v>
      </c>
      <c r="I37" s="397"/>
      <c r="J37" s="397">
        <v>2</v>
      </c>
      <c r="K37" s="402"/>
      <c r="L37" s="408"/>
      <c r="M37" s="1003"/>
    </row>
    <row r="38" spans="1:13" ht="25">
      <c r="A38" s="1341"/>
      <c r="B38" s="1343"/>
      <c r="C38" s="406" t="s">
        <v>2181</v>
      </c>
      <c r="D38" s="407" t="s">
        <v>2182</v>
      </c>
      <c r="E38" s="403" t="s">
        <v>2183</v>
      </c>
      <c r="F38" s="405">
        <v>3</v>
      </c>
      <c r="G38" s="405">
        <v>3</v>
      </c>
      <c r="H38" s="405" t="s">
        <v>2099</v>
      </c>
      <c r="I38" s="402"/>
      <c r="J38" s="402">
        <v>3</v>
      </c>
      <c r="K38" s="402"/>
      <c r="L38" s="408"/>
      <c r="M38" s="1003"/>
    </row>
    <row r="39" spans="1:13" ht="25">
      <c r="A39" s="1341"/>
      <c r="B39" s="1343"/>
      <c r="C39" s="406" t="s">
        <v>2184</v>
      </c>
      <c r="D39" s="413" t="s">
        <v>2185</v>
      </c>
      <c r="E39" s="404" t="s">
        <v>2186</v>
      </c>
      <c r="F39" s="401">
        <v>2</v>
      </c>
      <c r="G39" s="401">
        <v>2</v>
      </c>
      <c r="H39" s="401" t="s">
        <v>2083</v>
      </c>
      <c r="I39" s="397">
        <v>2</v>
      </c>
      <c r="J39" s="397"/>
      <c r="K39" s="402"/>
      <c r="L39" s="408"/>
      <c r="M39" s="1003"/>
    </row>
    <row r="40" spans="1:13" ht="25">
      <c r="A40" s="1341"/>
      <c r="B40" s="1343"/>
      <c r="C40" s="406" t="s">
        <v>2187</v>
      </c>
      <c r="D40" s="407" t="s">
        <v>2188</v>
      </c>
      <c r="E40" s="403" t="s">
        <v>2189</v>
      </c>
      <c r="F40" s="405">
        <v>2</v>
      </c>
      <c r="G40" s="405">
        <v>2</v>
      </c>
      <c r="H40" s="405" t="s">
        <v>2099</v>
      </c>
      <c r="I40" s="402"/>
      <c r="J40" s="402"/>
      <c r="K40" s="402">
        <v>2</v>
      </c>
      <c r="L40" s="408"/>
      <c r="M40" s="1004"/>
    </row>
    <row r="41" spans="1:13" ht="25">
      <c r="A41" s="1341"/>
      <c r="B41" s="1343"/>
      <c r="C41" s="419" t="s">
        <v>1926</v>
      </c>
      <c r="D41" s="420" t="s">
        <v>2190</v>
      </c>
      <c r="E41" s="421" t="s">
        <v>2191</v>
      </c>
      <c r="F41" s="422">
        <v>2</v>
      </c>
      <c r="G41" s="422">
        <v>2</v>
      </c>
      <c r="H41" s="422" t="s">
        <v>2195</v>
      </c>
      <c r="I41" s="411"/>
      <c r="J41" s="411">
        <v>2</v>
      </c>
      <c r="K41" s="411"/>
      <c r="L41" s="411"/>
      <c r="M41" s="423" t="s">
        <v>1926</v>
      </c>
    </row>
    <row r="42" spans="1:13" ht="25">
      <c r="A42" s="409" t="s">
        <v>2147</v>
      </c>
      <c r="B42" s="410"/>
      <c r="C42" s="410"/>
      <c r="D42" s="409"/>
      <c r="E42" s="409"/>
      <c r="F42" s="410"/>
      <c r="G42" s="410"/>
      <c r="H42" s="410"/>
      <c r="I42" s="410"/>
      <c r="J42" s="410"/>
      <c r="K42" s="410"/>
      <c r="L42" s="410"/>
      <c r="M42" s="410"/>
    </row>
    <row r="43" spans="1:13" ht="23">
      <c r="A43" s="394"/>
      <c r="B43" s="416"/>
      <c r="C43" s="416"/>
      <c r="D43" s="394"/>
      <c r="E43" s="417"/>
      <c r="F43" s="418"/>
      <c r="G43" s="418"/>
      <c r="H43" s="418"/>
      <c r="I43" s="418"/>
      <c r="J43" s="418"/>
      <c r="K43" s="418"/>
      <c r="L43" s="418"/>
      <c r="M43" s="418"/>
    </row>
    <row r="44" spans="1:13" ht="23">
      <c r="A44" s="394"/>
      <c r="B44" s="1347" t="s">
        <v>2193</v>
      </c>
      <c r="C44" s="1347"/>
      <c r="D44" s="1347"/>
      <c r="E44" s="417"/>
      <c r="F44" s="418"/>
      <c r="G44" s="418"/>
      <c r="H44" s="418"/>
      <c r="I44" s="418"/>
      <c r="J44" s="418"/>
      <c r="K44" s="418"/>
      <c r="L44" s="418"/>
      <c r="M44" s="418"/>
    </row>
    <row r="45" spans="1:13" ht="23">
      <c r="A45" s="394"/>
      <c r="B45" s="1331" t="s">
        <v>2194</v>
      </c>
      <c r="C45" s="1331"/>
      <c r="D45" s="1331"/>
      <c r="E45" s="1331"/>
      <c r="F45" s="1331"/>
      <c r="G45" s="1331"/>
      <c r="H45" s="1331"/>
      <c r="I45" s="1331"/>
      <c r="J45" s="1331"/>
      <c r="K45" s="1331"/>
      <c r="L45" s="1331"/>
      <c r="M45" s="1331"/>
    </row>
  </sheetData>
  <mergeCells count="27">
    <mergeCell ref="B1:M1"/>
    <mergeCell ref="E2:M2"/>
    <mergeCell ref="A3:A4"/>
    <mergeCell ref="B3:B4"/>
    <mergeCell ref="C3:C4"/>
    <mergeCell ref="D3:D4"/>
    <mergeCell ref="E3:E4"/>
    <mergeCell ref="F3:F4"/>
    <mergeCell ref="G3:G4"/>
    <mergeCell ref="H3:H4"/>
    <mergeCell ref="I3:J3"/>
    <mergeCell ref="K3:L3"/>
    <mergeCell ref="M3:M4"/>
    <mergeCell ref="A5:A8"/>
    <mergeCell ref="B5:B6"/>
    <mergeCell ref="B7:B8"/>
    <mergeCell ref="M7:M8"/>
    <mergeCell ref="B44:D44"/>
    <mergeCell ref="B45:M45"/>
    <mergeCell ref="A9:A26"/>
    <mergeCell ref="B9:B14"/>
    <mergeCell ref="M9:M26"/>
    <mergeCell ref="B15:B20"/>
    <mergeCell ref="B21:B26"/>
    <mergeCell ref="A28:A41"/>
    <mergeCell ref="B28:B41"/>
    <mergeCell ref="M28:M40"/>
  </mergeCells>
  <phoneticPr fontId="5" type="noConversion"/>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zoomScale="42" zoomScaleNormal="42" workbookViewId="0">
      <selection activeCell="J40" sqref="J40"/>
    </sheetView>
  </sheetViews>
  <sheetFormatPr defaultRowHeight="14.5"/>
  <cols>
    <col min="1" max="1" width="8.69921875" customWidth="1"/>
    <col min="2" max="2" width="25.69921875" customWidth="1"/>
    <col min="3" max="3" width="15.59765625" customWidth="1"/>
    <col min="4" max="4" width="56.59765625" customWidth="1"/>
    <col min="5" max="5" width="101" customWidth="1"/>
    <col min="6" max="8" width="11.3984375" customWidth="1"/>
    <col min="9" max="11" width="9.8984375" customWidth="1"/>
    <col min="12" max="12" width="53.59765625" customWidth="1"/>
  </cols>
  <sheetData>
    <row r="1" spans="1:12" ht="25">
      <c r="A1" s="394"/>
      <c r="B1" s="1348" t="s">
        <v>2196</v>
      </c>
      <c r="C1" s="1348"/>
      <c r="D1" s="1348"/>
      <c r="E1" s="1348"/>
      <c r="F1" s="1348"/>
      <c r="G1" s="1348"/>
      <c r="H1" s="1348"/>
      <c r="I1" s="1348"/>
      <c r="J1" s="1348"/>
      <c r="K1" s="1348"/>
      <c r="L1" s="1348"/>
    </row>
    <row r="2" spans="1:12" ht="25">
      <c r="A2" s="394"/>
      <c r="B2" s="395"/>
      <c r="C2" s="424"/>
      <c r="D2" s="395"/>
      <c r="E2" s="1349" t="s">
        <v>2063</v>
      </c>
      <c r="F2" s="1349"/>
      <c r="G2" s="1349"/>
      <c r="H2" s="1349"/>
      <c r="I2" s="1349"/>
      <c r="J2" s="1349"/>
      <c r="K2" s="1349"/>
      <c r="L2" s="1349"/>
    </row>
    <row r="3" spans="1:12" ht="25">
      <c r="A3" s="425" t="s">
        <v>2064</v>
      </c>
      <c r="B3" s="396" t="s">
        <v>2065</v>
      </c>
      <c r="C3" s="426" t="s">
        <v>2197</v>
      </c>
      <c r="D3" s="396" t="s">
        <v>2067</v>
      </c>
      <c r="E3" s="396" t="s">
        <v>2068</v>
      </c>
      <c r="F3" s="396" t="s">
        <v>2069</v>
      </c>
      <c r="G3" s="396" t="s">
        <v>2070</v>
      </c>
      <c r="H3" s="396" t="s">
        <v>2071</v>
      </c>
      <c r="I3" s="396" t="s">
        <v>2198</v>
      </c>
      <c r="J3" s="396" t="s">
        <v>2199</v>
      </c>
      <c r="K3" s="396" t="s">
        <v>2200</v>
      </c>
      <c r="L3" s="396" t="s">
        <v>2074</v>
      </c>
    </row>
    <row r="4" spans="1:12" ht="23">
      <c r="A4" s="1332" t="s">
        <v>2201</v>
      </c>
      <c r="B4" s="1335" t="s">
        <v>2078</v>
      </c>
      <c r="C4" s="402"/>
      <c r="D4" s="427" t="s">
        <v>2079</v>
      </c>
      <c r="E4" s="398"/>
      <c r="F4" s="396"/>
      <c r="G4" s="396"/>
      <c r="H4" s="396"/>
      <c r="I4" s="396"/>
      <c r="J4" s="396"/>
      <c r="K4" s="396"/>
      <c r="L4" s="396"/>
    </row>
    <row r="5" spans="1:12" ht="23">
      <c r="A5" s="1355"/>
      <c r="B5" s="1335"/>
      <c r="C5" s="402"/>
      <c r="D5" s="427" t="s">
        <v>2079</v>
      </c>
      <c r="E5" s="398"/>
      <c r="F5" s="396"/>
      <c r="G5" s="396"/>
      <c r="H5" s="396"/>
      <c r="I5" s="396"/>
      <c r="J5" s="396"/>
      <c r="K5" s="396"/>
      <c r="L5" s="428"/>
    </row>
    <row r="6" spans="1:12" ht="25">
      <c r="A6" s="1355"/>
      <c r="B6" s="1342" t="s">
        <v>2202</v>
      </c>
      <c r="C6" s="402" t="s">
        <v>2203</v>
      </c>
      <c r="D6" s="427" t="s">
        <v>2204</v>
      </c>
      <c r="E6" s="398" t="s">
        <v>2205</v>
      </c>
      <c r="F6" s="396">
        <v>1</v>
      </c>
      <c r="G6" s="396">
        <v>1</v>
      </c>
      <c r="H6" s="396" t="s">
        <v>2206</v>
      </c>
      <c r="I6" s="396">
        <v>1</v>
      </c>
      <c r="J6" s="396"/>
      <c r="K6" s="396"/>
      <c r="L6" s="1352" t="s">
        <v>2207</v>
      </c>
    </row>
    <row r="7" spans="1:12" ht="25">
      <c r="A7" s="1355"/>
      <c r="B7" s="1356"/>
      <c r="C7" s="402" t="s">
        <v>2208</v>
      </c>
      <c r="D7" s="427" t="s">
        <v>2209</v>
      </c>
      <c r="E7" s="398" t="s">
        <v>2210</v>
      </c>
      <c r="F7" s="396">
        <v>1</v>
      </c>
      <c r="G7" s="396">
        <v>1</v>
      </c>
      <c r="H7" s="396" t="s">
        <v>2206</v>
      </c>
      <c r="I7" s="396"/>
      <c r="J7" s="396">
        <v>1</v>
      </c>
      <c r="K7" s="396"/>
      <c r="L7" s="1357"/>
    </row>
    <row r="8" spans="1:12" ht="25">
      <c r="A8" s="1358" t="s">
        <v>2211</v>
      </c>
      <c r="B8" s="1360" t="s">
        <v>2212</v>
      </c>
      <c r="C8" s="402" t="s">
        <v>2213</v>
      </c>
      <c r="D8" s="403" t="s">
        <v>2214</v>
      </c>
      <c r="E8" s="403" t="s">
        <v>2215</v>
      </c>
      <c r="F8" s="402">
        <v>3</v>
      </c>
      <c r="G8" s="402">
        <v>3</v>
      </c>
      <c r="H8" s="405" t="s">
        <v>2099</v>
      </c>
      <c r="I8" s="396">
        <v>3</v>
      </c>
      <c r="J8" s="396"/>
      <c r="K8" s="396"/>
      <c r="L8" s="1352" t="s">
        <v>2216</v>
      </c>
    </row>
    <row r="9" spans="1:12" ht="25">
      <c r="A9" s="1355"/>
      <c r="B9" s="1360"/>
      <c r="C9" s="402" t="s">
        <v>2217</v>
      </c>
      <c r="D9" s="404" t="s">
        <v>2218</v>
      </c>
      <c r="E9" s="404" t="s">
        <v>2219</v>
      </c>
      <c r="F9" s="405">
        <v>3</v>
      </c>
      <c r="G9" s="405">
        <v>3</v>
      </c>
      <c r="H9" s="405" t="s">
        <v>2099</v>
      </c>
      <c r="I9" s="396">
        <v>3</v>
      </c>
      <c r="J9" s="396"/>
      <c r="K9" s="396"/>
      <c r="L9" s="1361"/>
    </row>
    <row r="10" spans="1:12" ht="25">
      <c r="A10" s="1355"/>
      <c r="B10" s="1360"/>
      <c r="C10" s="402" t="s">
        <v>2220</v>
      </c>
      <c r="D10" s="407" t="s">
        <v>2221</v>
      </c>
      <c r="E10" s="403" t="s">
        <v>2222</v>
      </c>
      <c r="F10" s="402">
        <v>3</v>
      </c>
      <c r="G10" s="402">
        <v>3</v>
      </c>
      <c r="H10" s="405" t="s">
        <v>2099</v>
      </c>
      <c r="I10" s="396"/>
      <c r="J10" s="396">
        <v>3</v>
      </c>
      <c r="K10" s="396"/>
      <c r="L10" s="1361"/>
    </row>
    <row r="11" spans="1:12" ht="25">
      <c r="A11" s="1355"/>
      <c r="B11" s="1360"/>
      <c r="C11" s="402" t="s">
        <v>2223</v>
      </c>
      <c r="D11" s="429" t="s">
        <v>2224</v>
      </c>
      <c r="E11" s="403" t="s">
        <v>2225</v>
      </c>
      <c r="F11" s="402">
        <v>3</v>
      </c>
      <c r="G11" s="402">
        <v>3</v>
      </c>
      <c r="H11" s="405" t="s">
        <v>2099</v>
      </c>
      <c r="I11" s="396"/>
      <c r="J11" s="396">
        <v>3</v>
      </c>
      <c r="K11" s="396"/>
      <c r="L11" s="1361"/>
    </row>
    <row r="12" spans="1:12" ht="25">
      <c r="A12" s="1355"/>
      <c r="B12" s="1360"/>
      <c r="C12" s="402" t="s">
        <v>2226</v>
      </c>
      <c r="D12" s="403" t="s">
        <v>2227</v>
      </c>
      <c r="E12" s="403" t="s">
        <v>2228</v>
      </c>
      <c r="F12" s="405">
        <v>3</v>
      </c>
      <c r="G12" s="405">
        <v>3</v>
      </c>
      <c r="H12" s="405" t="s">
        <v>2099</v>
      </c>
      <c r="I12" s="396">
        <v>3</v>
      </c>
      <c r="J12" s="396"/>
      <c r="K12" s="396"/>
      <c r="L12" s="1361"/>
    </row>
    <row r="13" spans="1:12" ht="25">
      <c r="A13" s="1355"/>
      <c r="B13" s="1360"/>
      <c r="C13" s="402" t="s">
        <v>2229</v>
      </c>
      <c r="D13" s="430" t="s">
        <v>2230</v>
      </c>
      <c r="E13" s="403" t="s">
        <v>2231</v>
      </c>
      <c r="F13" s="405">
        <v>3</v>
      </c>
      <c r="G13" s="405">
        <v>3</v>
      </c>
      <c r="H13" s="405" t="s">
        <v>2099</v>
      </c>
      <c r="I13" s="396"/>
      <c r="J13" s="396">
        <v>3</v>
      </c>
      <c r="K13" s="396"/>
      <c r="L13" s="1361"/>
    </row>
    <row r="14" spans="1:12" ht="25">
      <c r="A14" s="1355"/>
      <c r="B14" s="1360"/>
      <c r="C14" s="402" t="s">
        <v>2232</v>
      </c>
      <c r="D14" s="403" t="s">
        <v>2233</v>
      </c>
      <c r="E14" s="403" t="s">
        <v>2234</v>
      </c>
      <c r="F14" s="405">
        <v>3</v>
      </c>
      <c r="G14" s="405">
        <v>3</v>
      </c>
      <c r="H14" s="405" t="s">
        <v>2099</v>
      </c>
      <c r="I14" s="396"/>
      <c r="J14" s="396"/>
      <c r="K14" s="396">
        <v>3</v>
      </c>
      <c r="L14" s="1361"/>
    </row>
    <row r="15" spans="1:12" ht="26">
      <c r="A15" s="1355"/>
      <c r="B15" s="1360"/>
      <c r="C15" s="402" t="s">
        <v>2235</v>
      </c>
      <c r="D15" s="403" t="s">
        <v>2236</v>
      </c>
      <c r="E15" s="403" t="s">
        <v>2237</v>
      </c>
      <c r="F15" s="405">
        <v>2</v>
      </c>
      <c r="G15" s="405">
        <v>2</v>
      </c>
      <c r="H15" s="405" t="s">
        <v>2099</v>
      </c>
      <c r="I15" s="431"/>
      <c r="J15" s="426">
        <v>2</v>
      </c>
      <c r="K15" s="426"/>
      <c r="L15" s="1361"/>
    </row>
    <row r="16" spans="1:12" ht="25">
      <c r="A16" s="1355"/>
      <c r="B16" s="1360" t="s">
        <v>2238</v>
      </c>
      <c r="C16" s="402" t="s">
        <v>2239</v>
      </c>
      <c r="D16" s="403" t="s">
        <v>2240</v>
      </c>
      <c r="E16" s="403" t="s">
        <v>2241</v>
      </c>
      <c r="F16" s="405">
        <v>3</v>
      </c>
      <c r="G16" s="405">
        <v>3</v>
      </c>
      <c r="H16" s="405" t="s">
        <v>2099</v>
      </c>
      <c r="I16" s="426">
        <v>3</v>
      </c>
      <c r="J16" s="426"/>
      <c r="K16" s="396"/>
      <c r="L16" s="1361"/>
    </row>
    <row r="17" spans="1:12" ht="25">
      <c r="A17" s="1355"/>
      <c r="B17" s="1360"/>
      <c r="C17" s="402" t="s">
        <v>2242</v>
      </c>
      <c r="D17" s="403" t="s">
        <v>2243</v>
      </c>
      <c r="E17" s="403" t="s">
        <v>2244</v>
      </c>
      <c r="F17" s="405">
        <v>3</v>
      </c>
      <c r="G17" s="405">
        <v>3</v>
      </c>
      <c r="H17" s="405" t="s">
        <v>2099</v>
      </c>
      <c r="I17" s="426">
        <v>3</v>
      </c>
      <c r="J17" s="426"/>
      <c r="K17" s="396"/>
      <c r="L17" s="1361"/>
    </row>
    <row r="18" spans="1:12" ht="25">
      <c r="A18" s="1355"/>
      <c r="B18" s="1360"/>
      <c r="C18" s="402" t="s">
        <v>2245</v>
      </c>
      <c r="D18" s="403" t="s">
        <v>2246</v>
      </c>
      <c r="E18" s="403" t="s">
        <v>2247</v>
      </c>
      <c r="F18" s="405">
        <v>3</v>
      </c>
      <c r="G18" s="405">
        <v>3</v>
      </c>
      <c r="H18" s="405" t="s">
        <v>2099</v>
      </c>
      <c r="I18" s="426">
        <v>3</v>
      </c>
      <c r="J18" s="426"/>
      <c r="K18" s="396"/>
      <c r="L18" s="1361"/>
    </row>
    <row r="19" spans="1:12" ht="25">
      <c r="A19" s="1355"/>
      <c r="B19" s="1360"/>
      <c r="C19" s="402" t="s">
        <v>2248</v>
      </c>
      <c r="D19" s="403" t="s">
        <v>2249</v>
      </c>
      <c r="E19" s="403" t="s">
        <v>2250</v>
      </c>
      <c r="F19" s="405">
        <v>3</v>
      </c>
      <c r="G19" s="405">
        <v>3</v>
      </c>
      <c r="H19" s="405" t="s">
        <v>2099</v>
      </c>
      <c r="I19" s="426"/>
      <c r="J19" s="426">
        <v>3</v>
      </c>
      <c r="K19" s="396"/>
      <c r="L19" s="1361"/>
    </row>
    <row r="20" spans="1:12" ht="25">
      <c r="A20" s="1355"/>
      <c r="B20" s="1360"/>
      <c r="C20" s="402" t="s">
        <v>2251</v>
      </c>
      <c r="D20" s="403" t="s">
        <v>2252</v>
      </c>
      <c r="E20" s="403" t="s">
        <v>2253</v>
      </c>
      <c r="F20" s="405">
        <v>3</v>
      </c>
      <c r="G20" s="405">
        <v>3</v>
      </c>
      <c r="H20" s="405" t="s">
        <v>2099</v>
      </c>
      <c r="I20" s="426"/>
      <c r="J20" s="426">
        <v>3</v>
      </c>
      <c r="K20" s="396"/>
      <c r="L20" s="1361"/>
    </row>
    <row r="21" spans="1:12" ht="25">
      <c r="A21" s="1355"/>
      <c r="B21" s="1360"/>
      <c r="C21" s="402" t="s">
        <v>2254</v>
      </c>
      <c r="D21" s="403" t="s">
        <v>2255</v>
      </c>
      <c r="E21" s="403" t="s">
        <v>2256</v>
      </c>
      <c r="F21" s="405">
        <v>3</v>
      </c>
      <c r="G21" s="405">
        <v>3</v>
      </c>
      <c r="H21" s="405" t="s">
        <v>2099</v>
      </c>
      <c r="I21" s="426"/>
      <c r="J21" s="426"/>
      <c r="K21" s="396"/>
      <c r="L21" s="1361"/>
    </row>
    <row r="22" spans="1:12" ht="26">
      <c r="A22" s="1355"/>
      <c r="B22" s="1360"/>
      <c r="C22" s="402" t="s">
        <v>2257</v>
      </c>
      <c r="D22" s="403" t="s">
        <v>2258</v>
      </c>
      <c r="E22" s="403" t="s">
        <v>2237</v>
      </c>
      <c r="F22" s="405">
        <v>2</v>
      </c>
      <c r="G22" s="405">
        <v>2</v>
      </c>
      <c r="H22" s="405" t="s">
        <v>2099</v>
      </c>
      <c r="I22" s="431"/>
      <c r="J22" s="426">
        <v>2</v>
      </c>
      <c r="K22" s="396"/>
      <c r="L22" s="1361"/>
    </row>
    <row r="23" spans="1:12" ht="25">
      <c r="A23" s="1355"/>
      <c r="B23" s="1360" t="s">
        <v>2259</v>
      </c>
      <c r="C23" s="402" t="s">
        <v>2260</v>
      </c>
      <c r="D23" s="403" t="s">
        <v>2261</v>
      </c>
      <c r="E23" s="403" t="s">
        <v>2262</v>
      </c>
      <c r="F23" s="405">
        <v>3</v>
      </c>
      <c r="G23" s="405">
        <v>3</v>
      </c>
      <c r="H23" s="405" t="s">
        <v>2099</v>
      </c>
      <c r="I23" s="396"/>
      <c r="J23" s="396">
        <v>3</v>
      </c>
      <c r="K23" s="396"/>
      <c r="L23" s="1361"/>
    </row>
    <row r="24" spans="1:12" ht="25">
      <c r="A24" s="1355"/>
      <c r="B24" s="1360"/>
      <c r="C24" s="402" t="s">
        <v>2263</v>
      </c>
      <c r="D24" s="403" t="s">
        <v>2264</v>
      </c>
      <c r="E24" s="403" t="s">
        <v>2265</v>
      </c>
      <c r="F24" s="405">
        <v>3</v>
      </c>
      <c r="G24" s="405">
        <v>3</v>
      </c>
      <c r="H24" s="405" t="s">
        <v>2099</v>
      </c>
      <c r="I24" s="396">
        <v>3</v>
      </c>
      <c r="J24" s="396"/>
      <c r="K24" s="396"/>
      <c r="L24" s="1361"/>
    </row>
    <row r="25" spans="1:12" ht="25">
      <c r="A25" s="1355"/>
      <c r="B25" s="1360"/>
      <c r="C25" s="402" t="s">
        <v>2266</v>
      </c>
      <c r="D25" s="403" t="s">
        <v>2267</v>
      </c>
      <c r="E25" s="403" t="s">
        <v>2268</v>
      </c>
      <c r="F25" s="405">
        <v>3</v>
      </c>
      <c r="G25" s="405">
        <v>3</v>
      </c>
      <c r="H25" s="405" t="s">
        <v>2099</v>
      </c>
      <c r="I25" s="396">
        <v>3</v>
      </c>
      <c r="J25" s="396"/>
      <c r="K25" s="396"/>
      <c r="L25" s="1361"/>
    </row>
    <row r="26" spans="1:12" ht="25">
      <c r="A26" s="1355"/>
      <c r="B26" s="1360"/>
      <c r="C26" s="402" t="s">
        <v>2269</v>
      </c>
      <c r="D26" s="403" t="s">
        <v>2270</v>
      </c>
      <c r="E26" s="403" t="s">
        <v>2271</v>
      </c>
      <c r="F26" s="405">
        <v>3</v>
      </c>
      <c r="G26" s="405">
        <v>3</v>
      </c>
      <c r="H26" s="405" t="s">
        <v>2099</v>
      </c>
      <c r="I26" s="396">
        <v>3</v>
      </c>
      <c r="J26" s="396"/>
      <c r="K26" s="396"/>
      <c r="L26" s="1361"/>
    </row>
    <row r="27" spans="1:12" ht="25">
      <c r="A27" s="1355"/>
      <c r="B27" s="1360"/>
      <c r="C27" s="402" t="s">
        <v>2272</v>
      </c>
      <c r="D27" s="403" t="s">
        <v>2273</v>
      </c>
      <c r="E27" s="403" t="s">
        <v>2274</v>
      </c>
      <c r="F27" s="405">
        <v>3</v>
      </c>
      <c r="G27" s="405">
        <v>3</v>
      </c>
      <c r="H27" s="405" t="s">
        <v>2099</v>
      </c>
      <c r="I27" s="396"/>
      <c r="J27" s="396">
        <v>3</v>
      </c>
      <c r="K27" s="396"/>
      <c r="L27" s="1361"/>
    </row>
    <row r="28" spans="1:12" ht="26">
      <c r="A28" s="1359"/>
      <c r="B28" s="1360"/>
      <c r="C28" s="402" t="s">
        <v>2275</v>
      </c>
      <c r="D28" s="403" t="s">
        <v>2276</v>
      </c>
      <c r="E28" s="403" t="s">
        <v>2237</v>
      </c>
      <c r="F28" s="405">
        <v>2</v>
      </c>
      <c r="G28" s="405">
        <v>2</v>
      </c>
      <c r="H28" s="405" t="s">
        <v>2099</v>
      </c>
      <c r="I28" s="431"/>
      <c r="J28" s="426">
        <v>2</v>
      </c>
      <c r="K28" s="396"/>
      <c r="L28" s="1362"/>
    </row>
    <row r="29" spans="1:12" ht="25">
      <c r="A29" s="432" t="s">
        <v>2147</v>
      </c>
      <c r="B29" s="410"/>
      <c r="C29" s="433"/>
      <c r="D29" s="432"/>
      <c r="E29" s="409"/>
      <c r="F29" s="434">
        <f>SUM(F6:F28)</f>
        <v>62</v>
      </c>
      <c r="G29" s="434">
        <f>SUM(G6:G28)</f>
        <v>62</v>
      </c>
      <c r="H29" s="434"/>
      <c r="I29" s="434">
        <f>SUM(I6:I28)</f>
        <v>28</v>
      </c>
      <c r="J29" s="434">
        <f>SUM(J6:J28)</f>
        <v>28</v>
      </c>
      <c r="K29" s="434">
        <f>SUM(K6:K28)</f>
        <v>3</v>
      </c>
      <c r="L29" s="435"/>
    </row>
    <row r="30" spans="1:12" ht="25">
      <c r="A30" s="1340" t="s">
        <v>2148</v>
      </c>
      <c r="B30" s="1335" t="s">
        <v>2149</v>
      </c>
      <c r="C30" s="402" t="s">
        <v>2277</v>
      </c>
      <c r="D30" s="403" t="s">
        <v>2278</v>
      </c>
      <c r="E30" s="403" t="s">
        <v>2279</v>
      </c>
      <c r="F30" s="405">
        <v>2</v>
      </c>
      <c r="G30" s="405">
        <v>2</v>
      </c>
      <c r="H30" s="405" t="s">
        <v>2099</v>
      </c>
      <c r="I30" s="396">
        <v>2</v>
      </c>
      <c r="J30" s="396"/>
      <c r="K30" s="396"/>
      <c r="L30" s="1352" t="s">
        <v>2280</v>
      </c>
    </row>
    <row r="31" spans="1:12" ht="25">
      <c r="A31" s="1341"/>
      <c r="B31" s="1335"/>
      <c r="C31" s="402" t="s">
        <v>2281</v>
      </c>
      <c r="D31" s="427" t="s">
        <v>2282</v>
      </c>
      <c r="E31" s="403" t="s">
        <v>2283</v>
      </c>
      <c r="F31" s="405">
        <v>3</v>
      </c>
      <c r="G31" s="405">
        <v>3</v>
      </c>
      <c r="H31" s="405" t="s">
        <v>2099</v>
      </c>
      <c r="I31" s="396">
        <v>3</v>
      </c>
      <c r="J31" s="396"/>
      <c r="K31" s="396"/>
      <c r="L31" s="1353"/>
    </row>
    <row r="32" spans="1:12" ht="25">
      <c r="A32" s="1341"/>
      <c r="B32" s="1335"/>
      <c r="C32" s="402" t="s">
        <v>2284</v>
      </c>
      <c r="D32" s="427" t="s">
        <v>2285</v>
      </c>
      <c r="E32" s="403" t="s">
        <v>2286</v>
      </c>
      <c r="F32" s="405">
        <v>3</v>
      </c>
      <c r="G32" s="405">
        <v>3</v>
      </c>
      <c r="H32" s="405" t="s">
        <v>2099</v>
      </c>
      <c r="I32" s="396">
        <v>3</v>
      </c>
      <c r="J32" s="396"/>
      <c r="K32" s="396"/>
      <c r="L32" s="1353"/>
    </row>
    <row r="33" spans="1:12" ht="25">
      <c r="A33" s="1341"/>
      <c r="B33" s="1335"/>
      <c r="C33" s="402" t="s">
        <v>2287</v>
      </c>
      <c r="D33" s="436" t="s">
        <v>2288</v>
      </c>
      <c r="E33" s="403" t="s">
        <v>2289</v>
      </c>
      <c r="F33" s="405">
        <v>3</v>
      </c>
      <c r="G33" s="405">
        <v>3</v>
      </c>
      <c r="H33" s="405" t="s">
        <v>2099</v>
      </c>
      <c r="I33" s="396"/>
      <c r="J33" s="396">
        <v>3</v>
      </c>
      <c r="K33" s="396"/>
      <c r="L33" s="1353"/>
    </row>
    <row r="34" spans="1:12" ht="25">
      <c r="A34" s="1341"/>
      <c r="B34" s="1335"/>
      <c r="C34" s="402" t="s">
        <v>2290</v>
      </c>
      <c r="D34" s="427" t="s">
        <v>2291</v>
      </c>
      <c r="E34" s="403" t="s">
        <v>2292</v>
      </c>
      <c r="F34" s="405">
        <v>3</v>
      </c>
      <c r="G34" s="405">
        <v>3</v>
      </c>
      <c r="H34" s="405" t="s">
        <v>2099</v>
      </c>
      <c r="I34" s="396"/>
      <c r="J34" s="396">
        <v>3</v>
      </c>
      <c r="K34" s="396"/>
      <c r="L34" s="1353"/>
    </row>
    <row r="35" spans="1:12" ht="25">
      <c r="A35" s="1341"/>
      <c r="B35" s="1335"/>
      <c r="C35" s="402" t="s">
        <v>2293</v>
      </c>
      <c r="D35" s="427" t="s">
        <v>2294</v>
      </c>
      <c r="E35" s="403" t="s">
        <v>2295</v>
      </c>
      <c r="F35" s="405">
        <v>3</v>
      </c>
      <c r="G35" s="405">
        <v>3</v>
      </c>
      <c r="H35" s="405" t="s">
        <v>2099</v>
      </c>
      <c r="I35" s="396"/>
      <c r="J35" s="396">
        <v>3</v>
      </c>
      <c r="K35" s="396"/>
      <c r="L35" s="1353"/>
    </row>
    <row r="36" spans="1:12" ht="25">
      <c r="A36" s="1341"/>
      <c r="B36" s="1335"/>
      <c r="C36" s="402" t="s">
        <v>2296</v>
      </c>
      <c r="D36" s="403" t="s">
        <v>2297</v>
      </c>
      <c r="E36" s="403" t="s">
        <v>2298</v>
      </c>
      <c r="F36" s="405">
        <v>3</v>
      </c>
      <c r="G36" s="405">
        <v>3</v>
      </c>
      <c r="H36" s="405" t="s">
        <v>2099</v>
      </c>
      <c r="I36" s="396">
        <v>3</v>
      </c>
      <c r="J36" s="396"/>
      <c r="K36" s="396"/>
      <c r="L36" s="1353"/>
    </row>
    <row r="37" spans="1:12" ht="25">
      <c r="A37" s="1341"/>
      <c r="B37" s="1335"/>
      <c r="C37" s="402" t="s">
        <v>2299</v>
      </c>
      <c r="D37" s="427" t="s">
        <v>2300</v>
      </c>
      <c r="E37" s="403" t="s">
        <v>2301</v>
      </c>
      <c r="F37" s="405">
        <v>3</v>
      </c>
      <c r="G37" s="405">
        <v>3</v>
      </c>
      <c r="H37" s="405" t="s">
        <v>2099</v>
      </c>
      <c r="I37" s="396"/>
      <c r="J37" s="396">
        <v>3</v>
      </c>
      <c r="K37" s="396"/>
      <c r="L37" s="1353"/>
    </row>
    <row r="38" spans="1:12" ht="25">
      <c r="A38" s="1341"/>
      <c r="B38" s="1335"/>
      <c r="C38" s="402" t="s">
        <v>2302</v>
      </c>
      <c r="D38" s="403" t="s">
        <v>2303</v>
      </c>
      <c r="E38" s="404" t="s">
        <v>2304</v>
      </c>
      <c r="F38" s="405">
        <v>3</v>
      </c>
      <c r="G38" s="405">
        <v>3</v>
      </c>
      <c r="H38" s="405" t="s">
        <v>2099</v>
      </c>
      <c r="I38" s="396"/>
      <c r="J38" s="396">
        <v>3</v>
      </c>
      <c r="K38" s="396"/>
      <c r="L38" s="1354"/>
    </row>
    <row r="39" spans="1:12" ht="25">
      <c r="A39" s="1341"/>
      <c r="B39" s="1335"/>
      <c r="C39" s="408" t="s">
        <v>2305</v>
      </c>
      <c r="D39" s="437" t="s">
        <v>2306</v>
      </c>
      <c r="E39" s="414" t="s">
        <v>2307</v>
      </c>
      <c r="F39" s="415">
        <v>3</v>
      </c>
      <c r="G39" s="415">
        <v>3</v>
      </c>
      <c r="H39" s="415" t="s">
        <v>2192</v>
      </c>
      <c r="I39" s="438">
        <v>3</v>
      </c>
      <c r="J39" s="438"/>
      <c r="K39" s="438"/>
      <c r="L39" s="439" t="s">
        <v>1926</v>
      </c>
    </row>
    <row r="40" spans="1:12" ht="25">
      <c r="A40" s="432" t="s">
        <v>2147</v>
      </c>
      <c r="B40" s="410"/>
      <c r="C40" s="433"/>
      <c r="D40" s="432"/>
      <c r="E40" s="409"/>
      <c r="F40" s="434">
        <f>SUM(F30:F39)</f>
        <v>29</v>
      </c>
      <c r="G40" s="434">
        <f>SUM(G30:G39)</f>
        <v>29</v>
      </c>
      <c r="H40" s="434"/>
      <c r="I40" s="434">
        <f>SUM(I30:I39)</f>
        <v>14</v>
      </c>
      <c r="J40" s="434">
        <f>SUM(J30:J39)</f>
        <v>15</v>
      </c>
      <c r="K40" s="434">
        <f>SUM(K30:K39)</f>
        <v>0</v>
      </c>
      <c r="L40" s="434"/>
    </row>
  </sheetData>
  <mergeCells count="14">
    <mergeCell ref="A30:A39"/>
    <mergeCell ref="B30:B39"/>
    <mergeCell ref="L30:L38"/>
    <mergeCell ref="B1:L1"/>
    <mergeCell ref="E2:L2"/>
    <mergeCell ref="A4:A7"/>
    <mergeCell ref="B4:B5"/>
    <mergeCell ref="B6:B7"/>
    <mergeCell ref="L6:L7"/>
    <mergeCell ref="A8:A28"/>
    <mergeCell ref="B8:B15"/>
    <mergeCell ref="L8:L28"/>
    <mergeCell ref="B16:B22"/>
    <mergeCell ref="B23:B28"/>
  </mergeCells>
  <phoneticPr fontId="5" type="noConversion"/>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7"/>
  <sheetViews>
    <sheetView topLeftCell="A76" workbookViewId="0">
      <selection sqref="A1:Q87"/>
    </sheetView>
  </sheetViews>
  <sheetFormatPr defaultRowHeight="14.5"/>
  <cols>
    <col min="1" max="1" width="5.296875" customWidth="1"/>
    <col min="2" max="2" width="4.8984375" customWidth="1"/>
    <col min="3" max="3" width="8.8984375" customWidth="1"/>
    <col min="4" max="4" width="26" bestFit="1" customWidth="1"/>
    <col min="5" max="5" width="59.59765625" customWidth="1"/>
    <col min="6" max="7" width="5.8984375" customWidth="1"/>
    <col min="8" max="8" width="8.09765625" customWidth="1"/>
    <col min="9" max="11" width="5.09765625" customWidth="1"/>
    <col min="12" max="12" width="5.8984375" customWidth="1"/>
    <col min="13" max="13" width="5.09765625" customWidth="1"/>
    <col min="14" max="14" width="5.69921875" customWidth="1"/>
    <col min="15" max="16" width="5.09765625" customWidth="1"/>
    <col min="17" max="17" width="51.69921875" bestFit="1" customWidth="1"/>
  </cols>
  <sheetData>
    <row r="1" spans="1:17" ht="27.5">
      <c r="A1" s="9"/>
      <c r="B1" s="1372" t="s">
        <v>2597</v>
      </c>
      <c r="C1" s="1373"/>
      <c r="D1" s="1373"/>
      <c r="E1" s="1373"/>
      <c r="F1" s="1373"/>
      <c r="G1" s="1373"/>
      <c r="H1" s="1373"/>
      <c r="I1" s="1373"/>
      <c r="J1" s="1373"/>
      <c r="K1" s="1373"/>
      <c r="L1" s="1373"/>
      <c r="M1" s="1373"/>
      <c r="N1" s="1373"/>
      <c r="O1" s="1373"/>
      <c r="P1" s="1373"/>
      <c r="Q1" s="1373"/>
    </row>
    <row r="2" spans="1:17" ht="20" thickBot="1">
      <c r="A2" s="1374" t="s">
        <v>2598</v>
      </c>
      <c r="B2" s="1374"/>
      <c r="C2" s="1374"/>
      <c r="D2" s="1374"/>
      <c r="E2" s="1374"/>
      <c r="F2" s="1374"/>
      <c r="G2" s="1374"/>
      <c r="H2" s="1374"/>
      <c r="I2" s="1374"/>
      <c r="J2" s="1374"/>
      <c r="K2" s="1374"/>
      <c r="L2" s="1374"/>
      <c r="M2" s="1374"/>
      <c r="N2" s="1374"/>
      <c r="O2" s="1374"/>
      <c r="P2" s="1374"/>
      <c r="Q2" s="1374"/>
    </row>
    <row r="3" spans="1:17" ht="17">
      <c r="A3" s="1281" t="s">
        <v>15</v>
      </c>
      <c r="B3" s="1273" t="s">
        <v>16</v>
      </c>
      <c r="C3" s="1273" t="s">
        <v>17</v>
      </c>
      <c r="D3" s="1273" t="s">
        <v>18</v>
      </c>
      <c r="E3" s="1273" t="s">
        <v>19</v>
      </c>
      <c r="F3" s="1273" t="s">
        <v>20</v>
      </c>
      <c r="G3" s="1273" t="s">
        <v>21</v>
      </c>
      <c r="H3" s="1273" t="s">
        <v>22</v>
      </c>
      <c r="I3" s="1273" t="s">
        <v>23</v>
      </c>
      <c r="J3" s="1364"/>
      <c r="K3" s="1273" t="s">
        <v>24</v>
      </c>
      <c r="L3" s="1364"/>
      <c r="M3" s="1273" t="s">
        <v>25</v>
      </c>
      <c r="N3" s="1364"/>
      <c r="O3" s="1273" t="s">
        <v>26</v>
      </c>
      <c r="P3" s="1364"/>
      <c r="Q3" s="1376" t="s">
        <v>27</v>
      </c>
    </row>
    <row r="4" spans="1:17" ht="17.5" thickBot="1">
      <c r="A4" s="1375"/>
      <c r="B4" s="1048"/>
      <c r="C4" s="1048"/>
      <c r="D4" s="1048"/>
      <c r="E4" s="1048"/>
      <c r="F4" s="1048"/>
      <c r="G4" s="1048"/>
      <c r="H4" s="1048"/>
      <c r="I4" s="30" t="s">
        <v>28</v>
      </c>
      <c r="J4" s="30" t="s">
        <v>29</v>
      </c>
      <c r="K4" s="30" t="s">
        <v>28</v>
      </c>
      <c r="L4" s="30" t="s">
        <v>29</v>
      </c>
      <c r="M4" s="30" t="s">
        <v>28</v>
      </c>
      <c r="N4" s="30" t="s">
        <v>29</v>
      </c>
      <c r="O4" s="30" t="s">
        <v>28</v>
      </c>
      <c r="P4" s="30" t="s">
        <v>29</v>
      </c>
      <c r="Q4" s="1288"/>
    </row>
    <row r="5" spans="1:17" ht="17.5" thickTop="1">
      <c r="A5" s="1365" t="s">
        <v>2328</v>
      </c>
      <c r="B5" s="1267" t="s">
        <v>2599</v>
      </c>
      <c r="C5" s="550" t="s">
        <v>2600</v>
      </c>
      <c r="D5" s="551" t="s">
        <v>2601</v>
      </c>
      <c r="E5" s="552" t="s">
        <v>2602</v>
      </c>
      <c r="F5" s="116">
        <v>4</v>
      </c>
      <c r="G5" s="116">
        <v>4</v>
      </c>
      <c r="H5" s="326" t="s">
        <v>91</v>
      </c>
      <c r="I5" s="468">
        <v>2</v>
      </c>
      <c r="J5" s="468">
        <v>2</v>
      </c>
      <c r="K5" s="468"/>
      <c r="L5" s="553"/>
      <c r="M5" s="553"/>
      <c r="N5" s="553"/>
      <c r="O5" s="553"/>
      <c r="P5" s="553"/>
      <c r="Q5" s="554"/>
    </row>
    <row r="6" spans="1:17" ht="17">
      <c r="A6" s="1366"/>
      <c r="B6" s="995"/>
      <c r="C6" s="555" t="s">
        <v>2603</v>
      </c>
      <c r="D6" s="119" t="s">
        <v>2604</v>
      </c>
      <c r="E6" s="446" t="s">
        <v>2605</v>
      </c>
      <c r="F6" s="47">
        <v>3</v>
      </c>
      <c r="G6" s="47">
        <v>3</v>
      </c>
      <c r="H6" s="329" t="s">
        <v>91</v>
      </c>
      <c r="I6" s="322"/>
      <c r="J6" s="47">
        <v>3</v>
      </c>
      <c r="K6" s="47"/>
      <c r="L6" s="39"/>
      <c r="M6" s="39"/>
      <c r="N6" s="39"/>
      <c r="O6" s="39"/>
      <c r="P6" s="39"/>
      <c r="Q6" s="556"/>
    </row>
    <row r="7" spans="1:17" ht="17">
      <c r="A7" s="1366"/>
      <c r="B7" s="995"/>
      <c r="C7" s="555" t="s">
        <v>2606</v>
      </c>
      <c r="D7" s="119" t="s">
        <v>2607</v>
      </c>
      <c r="E7" s="446" t="s">
        <v>2608</v>
      </c>
      <c r="F7" s="47">
        <v>3</v>
      </c>
      <c r="G7" s="47">
        <v>3</v>
      </c>
      <c r="H7" s="329" t="s">
        <v>91</v>
      </c>
      <c r="I7" s="47">
        <v>3</v>
      </c>
      <c r="J7" s="322"/>
      <c r="K7" s="47"/>
      <c r="L7" s="39"/>
      <c r="M7" s="39"/>
      <c r="N7" s="39"/>
      <c r="O7" s="39"/>
      <c r="P7" s="39"/>
      <c r="Q7" s="556"/>
    </row>
    <row r="8" spans="1:17" ht="17">
      <c r="A8" s="1366"/>
      <c r="B8" s="995"/>
      <c r="C8" s="557" t="s">
        <v>2609</v>
      </c>
      <c r="D8" s="119" t="s">
        <v>2610</v>
      </c>
      <c r="E8" s="446" t="s">
        <v>2611</v>
      </c>
      <c r="F8" s="47">
        <v>2</v>
      </c>
      <c r="G8" s="47">
        <v>2</v>
      </c>
      <c r="H8" s="329" t="s">
        <v>91</v>
      </c>
      <c r="I8" s="47">
        <v>2</v>
      </c>
      <c r="J8" s="322"/>
      <c r="K8" s="47"/>
      <c r="L8" s="39"/>
      <c r="M8" s="39"/>
      <c r="N8" s="39"/>
      <c r="O8" s="39"/>
      <c r="P8" s="39"/>
      <c r="Q8" s="556"/>
    </row>
    <row r="9" spans="1:17" ht="17">
      <c r="A9" s="1366"/>
      <c r="B9" s="995"/>
      <c r="C9" s="557" t="s">
        <v>2612</v>
      </c>
      <c r="D9" s="119" t="s">
        <v>2613</v>
      </c>
      <c r="E9" s="446" t="s">
        <v>2614</v>
      </c>
      <c r="F9" s="47">
        <v>4</v>
      </c>
      <c r="G9" s="47">
        <v>4</v>
      </c>
      <c r="H9" s="329" t="s">
        <v>91</v>
      </c>
      <c r="I9" s="47"/>
      <c r="J9" s="47"/>
      <c r="K9" s="47">
        <v>2</v>
      </c>
      <c r="L9" s="39">
        <v>2</v>
      </c>
      <c r="M9" s="39"/>
      <c r="N9" s="39"/>
      <c r="O9" s="39"/>
      <c r="P9" s="39"/>
      <c r="Q9" s="556"/>
    </row>
    <row r="10" spans="1:17" ht="17">
      <c r="A10" s="1366"/>
      <c r="B10" s="995"/>
      <c r="C10" s="555" t="s">
        <v>2615</v>
      </c>
      <c r="D10" s="119" t="s">
        <v>2616</v>
      </c>
      <c r="E10" s="446" t="s">
        <v>2617</v>
      </c>
      <c r="F10" s="47">
        <v>3</v>
      </c>
      <c r="G10" s="47">
        <v>3</v>
      </c>
      <c r="H10" s="329" t="s">
        <v>91</v>
      </c>
      <c r="I10" s="47"/>
      <c r="J10" s="47"/>
      <c r="K10" s="47">
        <v>3</v>
      </c>
      <c r="L10" s="39"/>
      <c r="M10" s="39"/>
      <c r="N10" s="39"/>
      <c r="O10" s="39"/>
      <c r="P10" s="39"/>
      <c r="Q10" s="556"/>
    </row>
    <row r="11" spans="1:17" ht="17">
      <c r="A11" s="1366"/>
      <c r="B11" s="995"/>
      <c r="C11" s="558" t="s">
        <v>2618</v>
      </c>
      <c r="D11" s="119" t="s">
        <v>2619</v>
      </c>
      <c r="E11" s="446" t="s">
        <v>2620</v>
      </c>
      <c r="F11" s="47">
        <v>3</v>
      </c>
      <c r="G11" s="47">
        <v>3</v>
      </c>
      <c r="H11" s="329" t="s">
        <v>91</v>
      </c>
      <c r="I11" s="47"/>
      <c r="J11" s="47"/>
      <c r="K11" s="47"/>
      <c r="L11" s="47">
        <v>3</v>
      </c>
      <c r="M11" s="62"/>
      <c r="N11" s="62"/>
      <c r="O11" s="62"/>
      <c r="P11" s="62"/>
      <c r="Q11" s="559"/>
    </row>
    <row r="12" spans="1:17" ht="17">
      <c r="A12" s="1366"/>
      <c r="B12" s="995"/>
      <c r="C12" s="558" t="s">
        <v>2621</v>
      </c>
      <c r="D12" s="119" t="s">
        <v>2622</v>
      </c>
      <c r="E12" s="446" t="s">
        <v>2623</v>
      </c>
      <c r="F12" s="47">
        <v>3</v>
      </c>
      <c r="G12" s="47">
        <v>3</v>
      </c>
      <c r="H12" s="329" t="s">
        <v>91</v>
      </c>
      <c r="I12" s="47"/>
      <c r="J12" s="47"/>
      <c r="K12" s="47"/>
      <c r="L12" s="62"/>
      <c r="M12" s="47">
        <v>3</v>
      </c>
      <c r="N12" s="47"/>
      <c r="O12" s="47"/>
      <c r="P12" s="47"/>
      <c r="Q12" s="560"/>
    </row>
    <row r="13" spans="1:17" ht="17">
      <c r="A13" s="1366"/>
      <c r="B13" s="995"/>
      <c r="C13" s="558" t="s">
        <v>2624</v>
      </c>
      <c r="D13" s="119" t="s">
        <v>2625</v>
      </c>
      <c r="E13" s="446" t="s">
        <v>2626</v>
      </c>
      <c r="F13" s="47">
        <v>2</v>
      </c>
      <c r="G13" s="47">
        <v>2</v>
      </c>
      <c r="H13" s="329" t="s">
        <v>91</v>
      </c>
      <c r="I13" s="322"/>
      <c r="J13" s="47">
        <v>2</v>
      </c>
      <c r="K13" s="47"/>
      <c r="L13" s="47"/>
      <c r="M13" s="47"/>
      <c r="N13" s="47"/>
      <c r="O13" s="47"/>
      <c r="P13" s="47"/>
      <c r="Q13" s="445"/>
    </row>
    <row r="14" spans="1:17" ht="17">
      <c r="A14" s="1366"/>
      <c r="B14" s="995"/>
      <c r="C14" s="558" t="s">
        <v>2627</v>
      </c>
      <c r="D14" s="119" t="s">
        <v>2628</v>
      </c>
      <c r="E14" s="446" t="s">
        <v>2629</v>
      </c>
      <c r="F14" s="47">
        <v>3</v>
      </c>
      <c r="G14" s="47">
        <v>3</v>
      </c>
      <c r="H14" s="329" t="s">
        <v>91</v>
      </c>
      <c r="I14" s="47"/>
      <c r="J14" s="47"/>
      <c r="K14" s="47">
        <v>3</v>
      </c>
      <c r="L14" s="62"/>
      <c r="M14" s="62"/>
      <c r="N14" s="62"/>
      <c r="O14" s="62"/>
      <c r="P14" s="62"/>
      <c r="Q14" s="561"/>
    </row>
    <row r="15" spans="1:17" ht="17">
      <c r="A15" s="1366"/>
      <c r="B15" s="995"/>
      <c r="C15" s="558" t="s">
        <v>2630</v>
      </c>
      <c r="D15" s="119" t="s">
        <v>2631</v>
      </c>
      <c r="E15" s="446" t="s">
        <v>2632</v>
      </c>
      <c r="F15" s="47">
        <v>3</v>
      </c>
      <c r="G15" s="47">
        <v>3</v>
      </c>
      <c r="H15" s="329" t="s">
        <v>91</v>
      </c>
      <c r="I15" s="47">
        <v>3</v>
      </c>
      <c r="J15" s="47"/>
      <c r="K15" s="47"/>
      <c r="L15" s="47"/>
      <c r="M15" s="47"/>
      <c r="N15" s="47"/>
      <c r="O15" s="47"/>
      <c r="P15" s="47"/>
      <c r="Q15" s="445"/>
    </row>
    <row r="16" spans="1:17" ht="17">
      <c r="A16" s="1366"/>
      <c r="B16" s="995"/>
      <c r="C16" s="558" t="s">
        <v>2633</v>
      </c>
      <c r="D16" s="119" t="s">
        <v>2634</v>
      </c>
      <c r="E16" s="446" t="s">
        <v>2635</v>
      </c>
      <c r="F16" s="47">
        <v>3</v>
      </c>
      <c r="G16" s="47">
        <v>3</v>
      </c>
      <c r="H16" s="329" t="s">
        <v>91</v>
      </c>
      <c r="I16" s="47"/>
      <c r="J16" s="47"/>
      <c r="K16" s="47"/>
      <c r="L16" s="47"/>
      <c r="M16" s="322"/>
      <c r="N16" s="47">
        <v>3</v>
      </c>
      <c r="O16" s="47"/>
      <c r="P16" s="47"/>
      <c r="Q16" s="445"/>
    </row>
    <row r="17" spans="1:17" ht="17">
      <c r="A17" s="1366"/>
      <c r="B17" s="995"/>
      <c r="C17" s="558" t="s">
        <v>2636</v>
      </c>
      <c r="D17" s="119" t="s">
        <v>2637</v>
      </c>
      <c r="E17" s="446" t="s">
        <v>2638</v>
      </c>
      <c r="F17" s="47">
        <v>3</v>
      </c>
      <c r="G17" s="47">
        <v>3</v>
      </c>
      <c r="H17" s="329" t="s">
        <v>91</v>
      </c>
      <c r="I17" s="47">
        <v>3</v>
      </c>
      <c r="J17" s="322"/>
      <c r="K17" s="47"/>
      <c r="L17" s="47"/>
      <c r="M17" s="47"/>
      <c r="N17" s="47"/>
      <c r="O17" s="47"/>
      <c r="P17" s="47"/>
      <c r="Q17" s="445"/>
    </row>
    <row r="18" spans="1:17" ht="17">
      <c r="A18" s="1366"/>
      <c r="B18" s="995"/>
      <c r="C18" s="562" t="s">
        <v>2639</v>
      </c>
      <c r="D18" s="119" t="s">
        <v>2640</v>
      </c>
      <c r="E18" s="446" t="s">
        <v>2641</v>
      </c>
      <c r="F18" s="47">
        <v>3</v>
      </c>
      <c r="G18" s="47">
        <v>3</v>
      </c>
      <c r="H18" s="329" t="s">
        <v>91</v>
      </c>
      <c r="I18" s="47"/>
      <c r="J18" s="47"/>
      <c r="K18" s="47"/>
      <c r="L18" s="47"/>
      <c r="M18" s="47">
        <v>3</v>
      </c>
      <c r="N18" s="47"/>
      <c r="O18" s="47"/>
      <c r="P18" s="47"/>
      <c r="Q18" s="560"/>
    </row>
    <row r="19" spans="1:17" ht="17">
      <c r="A19" s="1366"/>
      <c r="B19" s="995"/>
      <c r="C19" s="563" t="s">
        <v>2642</v>
      </c>
      <c r="D19" s="119" t="s">
        <v>2643</v>
      </c>
      <c r="E19" s="446" t="s">
        <v>2644</v>
      </c>
      <c r="F19" s="47">
        <v>3</v>
      </c>
      <c r="G19" s="47">
        <v>3</v>
      </c>
      <c r="H19" s="329" t="s">
        <v>91</v>
      </c>
      <c r="I19" s="117"/>
      <c r="J19" s="322">
        <v>3</v>
      </c>
      <c r="K19" s="47"/>
      <c r="L19" s="47"/>
      <c r="M19" s="47"/>
      <c r="N19" s="47"/>
      <c r="O19" s="62"/>
      <c r="P19" s="62"/>
      <c r="Q19" s="559"/>
    </row>
    <row r="20" spans="1:17" ht="17">
      <c r="A20" s="1366"/>
      <c r="B20" s="995"/>
      <c r="C20" s="558" t="s">
        <v>2645</v>
      </c>
      <c r="D20" s="119" t="s">
        <v>2646</v>
      </c>
      <c r="E20" s="446" t="s">
        <v>2647</v>
      </c>
      <c r="F20" s="47">
        <v>1</v>
      </c>
      <c r="G20" s="47">
        <v>1</v>
      </c>
      <c r="H20" s="329" t="s">
        <v>91</v>
      </c>
      <c r="I20" s="47"/>
      <c r="J20" s="47">
        <v>1</v>
      </c>
      <c r="K20" s="47"/>
      <c r="L20" s="47"/>
      <c r="M20" s="47"/>
      <c r="N20" s="47"/>
      <c r="O20" s="47"/>
      <c r="P20" s="47"/>
      <c r="Q20" s="560"/>
    </row>
    <row r="21" spans="1:17" ht="17">
      <c r="A21" s="1366"/>
      <c r="B21" s="995"/>
      <c r="C21" s="558" t="s">
        <v>2648</v>
      </c>
      <c r="D21" s="119" t="s">
        <v>2649</v>
      </c>
      <c r="E21" s="446" t="s">
        <v>2650</v>
      </c>
      <c r="F21" s="47">
        <v>1</v>
      </c>
      <c r="G21" s="47">
        <v>1</v>
      </c>
      <c r="H21" s="329" t="s">
        <v>91</v>
      </c>
      <c r="I21" s="47"/>
      <c r="J21" s="47"/>
      <c r="K21" s="47">
        <v>1</v>
      </c>
      <c r="L21" s="47"/>
      <c r="M21" s="47"/>
      <c r="N21" s="47"/>
      <c r="O21" s="47"/>
      <c r="P21" s="47"/>
      <c r="Q21" s="560"/>
    </row>
    <row r="22" spans="1:17" ht="17">
      <c r="A22" s="1366"/>
      <c r="B22" s="995"/>
      <c r="C22" s="558" t="s">
        <v>2651</v>
      </c>
      <c r="D22" s="327" t="s">
        <v>2652</v>
      </c>
      <c r="E22" s="446" t="s">
        <v>2653</v>
      </c>
      <c r="F22" s="47">
        <v>3</v>
      </c>
      <c r="G22" s="47">
        <v>3</v>
      </c>
      <c r="H22" s="46" t="s">
        <v>2654</v>
      </c>
      <c r="I22" s="47"/>
      <c r="J22" s="47">
        <v>3</v>
      </c>
      <c r="K22" s="47">
        <v>3</v>
      </c>
      <c r="L22" s="47"/>
      <c r="M22" s="47"/>
      <c r="N22" s="47"/>
      <c r="O22" s="47"/>
      <c r="P22" s="47"/>
      <c r="Q22" s="1367" t="s">
        <v>2655</v>
      </c>
    </row>
    <row r="23" spans="1:17" ht="17">
      <c r="A23" s="1366"/>
      <c r="B23" s="995"/>
      <c r="C23" s="558" t="s">
        <v>2656</v>
      </c>
      <c r="D23" s="327" t="s">
        <v>2657</v>
      </c>
      <c r="E23" s="446" t="s">
        <v>2658</v>
      </c>
      <c r="F23" s="47">
        <v>3</v>
      </c>
      <c r="G23" s="47">
        <v>3</v>
      </c>
      <c r="H23" s="46" t="s">
        <v>2654</v>
      </c>
      <c r="I23" s="47"/>
      <c r="J23" s="47">
        <v>3</v>
      </c>
      <c r="K23" s="47">
        <v>3</v>
      </c>
      <c r="L23" s="47"/>
      <c r="M23" s="47"/>
      <c r="N23" s="47"/>
      <c r="O23" s="47"/>
      <c r="P23" s="47"/>
      <c r="Q23" s="1368"/>
    </row>
    <row r="24" spans="1:17" ht="17">
      <c r="A24" s="1366"/>
      <c r="B24" s="995"/>
      <c r="C24" s="558" t="s">
        <v>2659</v>
      </c>
      <c r="D24" s="327" t="s">
        <v>2660</v>
      </c>
      <c r="E24" s="446" t="s">
        <v>2661</v>
      </c>
      <c r="F24" s="47">
        <v>3</v>
      </c>
      <c r="G24" s="47">
        <v>3</v>
      </c>
      <c r="H24" s="46" t="s">
        <v>2654</v>
      </c>
      <c r="I24" s="47"/>
      <c r="J24" s="47"/>
      <c r="K24" s="47"/>
      <c r="L24" s="47">
        <v>3</v>
      </c>
      <c r="M24" s="47">
        <v>3</v>
      </c>
      <c r="N24" s="47"/>
      <c r="O24" s="47"/>
      <c r="P24" s="47"/>
      <c r="Q24" s="1368"/>
    </row>
    <row r="25" spans="1:17" ht="17">
      <c r="A25" s="1366"/>
      <c r="B25" s="995"/>
      <c r="C25" s="558" t="s">
        <v>2662</v>
      </c>
      <c r="D25" s="122" t="s">
        <v>2663</v>
      </c>
      <c r="E25" s="446" t="s">
        <v>2664</v>
      </c>
      <c r="F25" s="47">
        <v>3</v>
      </c>
      <c r="G25" s="47">
        <v>3</v>
      </c>
      <c r="H25" s="46" t="s">
        <v>2654</v>
      </c>
      <c r="I25" s="47"/>
      <c r="J25" s="47"/>
      <c r="K25" s="47"/>
      <c r="L25" s="47">
        <v>3</v>
      </c>
      <c r="M25" s="47">
        <v>3</v>
      </c>
      <c r="N25" s="47"/>
      <c r="O25" s="47"/>
      <c r="P25" s="47"/>
      <c r="Q25" s="1369"/>
    </row>
    <row r="26" spans="1:17" ht="34">
      <c r="A26" s="1366"/>
      <c r="B26" s="995"/>
      <c r="C26" s="558" t="s">
        <v>2645</v>
      </c>
      <c r="D26" s="23" t="s">
        <v>2665</v>
      </c>
      <c r="E26" s="446" t="s">
        <v>2666</v>
      </c>
      <c r="F26" s="47">
        <v>4</v>
      </c>
      <c r="G26" s="47">
        <v>4</v>
      </c>
      <c r="H26" s="46" t="s">
        <v>91</v>
      </c>
      <c r="I26" s="47"/>
      <c r="J26" s="47"/>
      <c r="K26" s="47"/>
      <c r="L26" s="47"/>
      <c r="M26" s="47"/>
      <c r="N26" s="47">
        <v>2</v>
      </c>
      <c r="O26" s="47">
        <v>2</v>
      </c>
      <c r="P26" s="47"/>
      <c r="Q26" s="564"/>
    </row>
    <row r="27" spans="1:17" ht="17">
      <c r="A27" s="565"/>
      <c r="B27" s="128"/>
      <c r="C27" s="562" t="s">
        <v>2667</v>
      </c>
      <c r="D27" s="327" t="s">
        <v>85</v>
      </c>
      <c r="E27" s="446" t="s">
        <v>1898</v>
      </c>
      <c r="F27" s="47">
        <v>1</v>
      </c>
      <c r="G27" s="47">
        <v>2</v>
      </c>
      <c r="H27" s="46" t="s">
        <v>91</v>
      </c>
      <c r="I27" s="47">
        <v>1</v>
      </c>
      <c r="J27" s="47"/>
      <c r="K27" s="47"/>
      <c r="L27" s="47"/>
      <c r="M27" s="47"/>
      <c r="N27" s="47"/>
      <c r="O27" s="47"/>
      <c r="P27" s="47"/>
      <c r="Q27" s="358"/>
    </row>
    <row r="28" spans="1:17" ht="17">
      <c r="A28" s="565"/>
      <c r="B28" s="128"/>
      <c r="C28" s="562" t="s">
        <v>2668</v>
      </c>
      <c r="D28" s="327" t="s">
        <v>1895</v>
      </c>
      <c r="E28" s="446" t="s">
        <v>2669</v>
      </c>
      <c r="F28" s="47">
        <v>1</v>
      </c>
      <c r="G28" s="47">
        <v>2</v>
      </c>
      <c r="H28" s="46" t="s">
        <v>91</v>
      </c>
      <c r="I28" s="47"/>
      <c r="J28" s="47">
        <v>1</v>
      </c>
      <c r="K28" s="47"/>
      <c r="L28" s="47"/>
      <c r="M28" s="47"/>
      <c r="N28" s="47"/>
      <c r="O28" s="47"/>
      <c r="P28" s="47"/>
      <c r="Q28" s="358"/>
    </row>
    <row r="29" spans="1:17" ht="17">
      <c r="A29" s="566" t="s">
        <v>240</v>
      </c>
      <c r="B29" s="567"/>
      <c r="C29" s="568"/>
      <c r="D29" s="569"/>
      <c r="E29" s="570"/>
      <c r="F29" s="571">
        <f>SUM(F5:F26)-3</f>
        <v>60</v>
      </c>
      <c r="G29" s="571">
        <f>SUM(G5:G26)-3</f>
        <v>60</v>
      </c>
      <c r="H29" s="571"/>
      <c r="I29" s="571"/>
      <c r="J29" s="571"/>
      <c r="K29" s="571"/>
      <c r="L29" s="572"/>
      <c r="M29" s="572"/>
      <c r="N29" s="572"/>
      <c r="O29" s="572"/>
      <c r="P29" s="572"/>
      <c r="Q29" s="573"/>
    </row>
    <row r="30" spans="1:17" ht="17">
      <c r="A30" s="1370" t="s">
        <v>2419</v>
      </c>
      <c r="B30" s="1034" t="s">
        <v>2419</v>
      </c>
      <c r="C30" s="574" t="s">
        <v>2670</v>
      </c>
      <c r="D30" s="119" t="s">
        <v>2671</v>
      </c>
      <c r="E30" s="446" t="s">
        <v>2672</v>
      </c>
      <c r="F30" s="47">
        <v>3</v>
      </c>
      <c r="G30" s="47">
        <v>3</v>
      </c>
      <c r="H30" s="329" t="s">
        <v>142</v>
      </c>
      <c r="I30" s="47"/>
      <c r="J30" s="47"/>
      <c r="K30" s="47"/>
      <c r="L30" s="47">
        <v>3</v>
      </c>
      <c r="M30" s="62"/>
      <c r="N30" s="62"/>
      <c r="O30" s="62"/>
      <c r="P30" s="62"/>
      <c r="Q30" s="320"/>
    </row>
    <row r="31" spans="1:17" ht="17">
      <c r="A31" s="1366"/>
      <c r="B31" s="995"/>
      <c r="C31" s="574" t="s">
        <v>2673</v>
      </c>
      <c r="D31" s="119" t="s">
        <v>2674</v>
      </c>
      <c r="E31" s="446" t="s">
        <v>2675</v>
      </c>
      <c r="F31" s="47">
        <v>3</v>
      </c>
      <c r="G31" s="47">
        <v>3</v>
      </c>
      <c r="H31" s="329" t="s">
        <v>142</v>
      </c>
      <c r="I31" s="47"/>
      <c r="J31" s="47"/>
      <c r="K31" s="47"/>
      <c r="L31" s="47">
        <v>3</v>
      </c>
      <c r="M31" s="62"/>
      <c r="N31" s="62"/>
      <c r="O31" s="62"/>
      <c r="P31" s="62"/>
      <c r="Q31" s="332"/>
    </row>
    <row r="32" spans="1:17" ht="17">
      <c r="A32" s="1366"/>
      <c r="B32" s="995"/>
      <c r="C32" s="574" t="s">
        <v>2676</v>
      </c>
      <c r="D32" s="119" t="s">
        <v>2677</v>
      </c>
      <c r="E32" s="446" t="s">
        <v>2678</v>
      </c>
      <c r="F32" s="47">
        <v>3</v>
      </c>
      <c r="G32" s="47">
        <v>3</v>
      </c>
      <c r="H32" s="329" t="s">
        <v>142</v>
      </c>
      <c r="I32" s="47">
        <v>3</v>
      </c>
      <c r="J32" s="117"/>
      <c r="K32" s="322"/>
      <c r="L32" s="47"/>
      <c r="M32" s="47"/>
      <c r="N32" s="47"/>
      <c r="O32" s="47"/>
      <c r="P32" s="47"/>
      <c r="Q32" s="560"/>
    </row>
    <row r="33" spans="1:17" ht="17">
      <c r="A33" s="1366"/>
      <c r="B33" s="995"/>
      <c r="C33" s="575" t="s">
        <v>2679</v>
      </c>
      <c r="D33" s="119" t="s">
        <v>2680</v>
      </c>
      <c r="E33" s="446" t="s">
        <v>2681</v>
      </c>
      <c r="F33" s="47">
        <v>2</v>
      </c>
      <c r="G33" s="47">
        <v>2</v>
      </c>
      <c r="H33" s="329" t="s">
        <v>142</v>
      </c>
      <c r="I33" s="47"/>
      <c r="J33" s="47"/>
      <c r="K33" s="47"/>
      <c r="L33" s="39">
        <v>2</v>
      </c>
      <c r="M33" s="39"/>
      <c r="N33" s="39"/>
      <c r="O33" s="39"/>
      <c r="P33" s="39"/>
      <c r="Q33" s="576"/>
    </row>
    <row r="34" spans="1:17" ht="17">
      <c r="A34" s="1366"/>
      <c r="B34" s="995"/>
      <c r="C34" s="574" t="s">
        <v>2682</v>
      </c>
      <c r="D34" s="119" t="s">
        <v>2683</v>
      </c>
      <c r="E34" s="446" t="s">
        <v>2684</v>
      </c>
      <c r="F34" s="47">
        <v>3</v>
      </c>
      <c r="G34" s="47">
        <v>3</v>
      </c>
      <c r="H34" s="329" t="s">
        <v>142</v>
      </c>
      <c r="I34" s="47"/>
      <c r="J34" s="47"/>
      <c r="K34" s="47"/>
      <c r="L34" s="47">
        <v>3</v>
      </c>
      <c r="M34" s="47"/>
      <c r="N34" s="47"/>
      <c r="O34" s="47"/>
      <c r="P34" s="47"/>
      <c r="Q34" s="330"/>
    </row>
    <row r="35" spans="1:17" ht="17">
      <c r="A35" s="1366"/>
      <c r="B35" s="995"/>
      <c r="C35" s="574" t="s">
        <v>2685</v>
      </c>
      <c r="D35" s="119" t="s">
        <v>2686</v>
      </c>
      <c r="E35" s="446" t="s">
        <v>2687</v>
      </c>
      <c r="F35" s="47">
        <v>3</v>
      </c>
      <c r="G35" s="47">
        <v>3</v>
      </c>
      <c r="H35" s="329" t="s">
        <v>142</v>
      </c>
      <c r="I35" s="47"/>
      <c r="J35" s="47"/>
      <c r="K35" s="47"/>
      <c r="L35" s="47"/>
      <c r="M35" s="47"/>
      <c r="N35" s="47">
        <v>3</v>
      </c>
      <c r="O35" s="47"/>
      <c r="P35" s="47"/>
      <c r="Q35" s="560"/>
    </row>
    <row r="36" spans="1:17" ht="17">
      <c r="A36" s="1366"/>
      <c r="B36" s="995"/>
      <c r="C36" s="575" t="s">
        <v>2688</v>
      </c>
      <c r="D36" s="119" t="s">
        <v>2689</v>
      </c>
      <c r="E36" s="446" t="s">
        <v>2690</v>
      </c>
      <c r="F36" s="47">
        <v>3</v>
      </c>
      <c r="G36" s="47">
        <v>3</v>
      </c>
      <c r="H36" s="329" t="s">
        <v>142</v>
      </c>
      <c r="I36" s="47"/>
      <c r="J36" s="47"/>
      <c r="K36" s="47">
        <v>3</v>
      </c>
      <c r="L36" s="39"/>
      <c r="M36" s="39"/>
      <c r="N36" s="39"/>
      <c r="O36" s="39"/>
      <c r="P36" s="39"/>
      <c r="Q36" s="577"/>
    </row>
    <row r="37" spans="1:17" ht="17">
      <c r="A37" s="1366"/>
      <c r="B37" s="995"/>
      <c r="C37" s="575" t="s">
        <v>2691</v>
      </c>
      <c r="D37" s="119" t="s">
        <v>2692</v>
      </c>
      <c r="E37" s="446" t="s">
        <v>2693</v>
      </c>
      <c r="F37" s="47">
        <v>3</v>
      </c>
      <c r="G37" s="47">
        <v>3</v>
      </c>
      <c r="H37" s="329" t="s">
        <v>142</v>
      </c>
      <c r="I37" s="47"/>
      <c r="J37" s="47"/>
      <c r="K37" s="47"/>
      <c r="L37" s="39"/>
      <c r="M37" s="39">
        <v>3</v>
      </c>
      <c r="N37" s="39"/>
      <c r="O37" s="39"/>
      <c r="P37" s="39"/>
      <c r="Q37" s="576"/>
    </row>
    <row r="38" spans="1:17" ht="17">
      <c r="A38" s="1366"/>
      <c r="B38" s="995"/>
      <c r="C38" s="574" t="s">
        <v>2694</v>
      </c>
      <c r="D38" s="119" t="s">
        <v>2695</v>
      </c>
      <c r="E38" s="446" t="s">
        <v>2696</v>
      </c>
      <c r="F38" s="47">
        <v>3</v>
      </c>
      <c r="G38" s="47">
        <v>3</v>
      </c>
      <c r="H38" s="329" t="s">
        <v>142</v>
      </c>
      <c r="I38" s="47"/>
      <c r="J38" s="47">
        <v>3</v>
      </c>
      <c r="K38" s="17"/>
      <c r="L38" s="47"/>
      <c r="M38" s="47"/>
      <c r="N38" s="47"/>
      <c r="O38" s="47"/>
      <c r="P38" s="47"/>
      <c r="Q38" s="373"/>
    </row>
    <row r="39" spans="1:17" ht="17">
      <c r="A39" s="1366"/>
      <c r="B39" s="995"/>
      <c r="C39" s="39" t="s">
        <v>2697</v>
      </c>
      <c r="D39" s="119" t="s">
        <v>2698</v>
      </c>
      <c r="E39" s="446" t="s">
        <v>2699</v>
      </c>
      <c r="F39" s="47">
        <v>2</v>
      </c>
      <c r="G39" s="47">
        <v>2</v>
      </c>
      <c r="H39" s="329" t="s">
        <v>142</v>
      </c>
      <c r="I39" s="47"/>
      <c r="J39" s="47"/>
      <c r="K39" s="47"/>
      <c r="L39" s="39"/>
      <c r="M39" s="39">
        <v>2</v>
      </c>
      <c r="N39" s="39"/>
      <c r="O39" s="39"/>
      <c r="P39" s="39"/>
      <c r="Q39" s="576"/>
    </row>
    <row r="40" spans="1:17" ht="17">
      <c r="A40" s="1366"/>
      <c r="B40" s="995"/>
      <c r="C40" s="39" t="s">
        <v>2700</v>
      </c>
      <c r="D40" s="119" t="s">
        <v>2701</v>
      </c>
      <c r="E40" s="446" t="s">
        <v>2702</v>
      </c>
      <c r="F40" s="47">
        <v>2</v>
      </c>
      <c r="G40" s="47">
        <v>2</v>
      </c>
      <c r="H40" s="329" t="s">
        <v>142</v>
      </c>
      <c r="I40" s="47"/>
      <c r="J40" s="47"/>
      <c r="K40" s="47"/>
      <c r="L40" s="39"/>
      <c r="M40" s="39">
        <v>2</v>
      </c>
      <c r="N40" s="39"/>
      <c r="O40" s="39"/>
      <c r="P40" s="39"/>
      <c r="Q40" s="576"/>
    </row>
    <row r="41" spans="1:17" ht="17">
      <c r="A41" s="1366"/>
      <c r="B41" s="995"/>
      <c r="C41" s="39" t="s">
        <v>2703</v>
      </c>
      <c r="D41" s="119" t="s">
        <v>2704</v>
      </c>
      <c r="E41" s="446" t="s">
        <v>2705</v>
      </c>
      <c r="F41" s="47">
        <v>2</v>
      </c>
      <c r="G41" s="47">
        <v>2</v>
      </c>
      <c r="H41" s="329" t="s">
        <v>142</v>
      </c>
      <c r="I41" s="47"/>
      <c r="J41" s="47"/>
      <c r="K41" s="47"/>
      <c r="L41" s="39"/>
      <c r="M41" s="39"/>
      <c r="N41" s="39">
        <v>2</v>
      </c>
      <c r="O41" s="39"/>
      <c r="P41" s="39"/>
      <c r="Q41" s="576"/>
    </row>
    <row r="42" spans="1:17" ht="17">
      <c r="A42" s="1366"/>
      <c r="B42" s="995"/>
      <c r="C42" s="575" t="s">
        <v>2706</v>
      </c>
      <c r="D42" s="119" t="s">
        <v>2707</v>
      </c>
      <c r="E42" s="446" t="s">
        <v>2708</v>
      </c>
      <c r="F42" s="47">
        <v>2</v>
      </c>
      <c r="G42" s="47">
        <v>2</v>
      </c>
      <c r="H42" s="329" t="s">
        <v>142</v>
      </c>
      <c r="I42" s="47"/>
      <c r="J42" s="47"/>
      <c r="K42" s="47"/>
      <c r="L42" s="39">
        <v>2</v>
      </c>
      <c r="M42" s="39"/>
      <c r="N42" s="39"/>
      <c r="O42" s="39"/>
      <c r="P42" s="39"/>
      <c r="Q42" s="576"/>
    </row>
    <row r="43" spans="1:17" ht="17">
      <c r="A43" s="1366"/>
      <c r="B43" s="995"/>
      <c r="C43" s="575" t="s">
        <v>2709</v>
      </c>
      <c r="D43" s="119" t="s">
        <v>2710</v>
      </c>
      <c r="E43" s="446" t="s">
        <v>2711</v>
      </c>
      <c r="F43" s="47">
        <v>3</v>
      </c>
      <c r="G43" s="47">
        <v>3</v>
      </c>
      <c r="H43" s="329" t="s">
        <v>142</v>
      </c>
      <c r="I43" s="47"/>
      <c r="J43" s="47"/>
      <c r="K43" s="47"/>
      <c r="L43" s="39">
        <v>3</v>
      </c>
      <c r="M43" s="39"/>
      <c r="N43" s="39"/>
      <c r="O43" s="39"/>
      <c r="P43" s="39"/>
      <c r="Q43" s="576"/>
    </row>
    <row r="44" spans="1:17" ht="17">
      <c r="A44" s="1366"/>
      <c r="B44" s="995"/>
      <c r="C44" s="575" t="s">
        <v>2712</v>
      </c>
      <c r="D44" s="122" t="s">
        <v>2713</v>
      </c>
      <c r="E44" s="322" t="s">
        <v>2714</v>
      </c>
      <c r="F44" s="47">
        <v>3</v>
      </c>
      <c r="G44" s="47">
        <v>3</v>
      </c>
      <c r="H44" s="329" t="s">
        <v>142</v>
      </c>
      <c r="I44" s="322"/>
      <c r="J44" s="322"/>
      <c r="K44" s="322"/>
      <c r="L44" s="39">
        <v>3</v>
      </c>
      <c r="M44" s="39"/>
      <c r="N44" s="39"/>
      <c r="O44" s="39"/>
      <c r="P44" s="39"/>
      <c r="Q44" s="576"/>
    </row>
    <row r="45" spans="1:17" ht="17">
      <c r="A45" s="1366"/>
      <c r="B45" s="995"/>
      <c r="C45" s="47" t="s">
        <v>2715</v>
      </c>
      <c r="D45" s="122" t="s">
        <v>2716</v>
      </c>
      <c r="E45" s="322" t="s">
        <v>2717</v>
      </c>
      <c r="F45" s="47">
        <v>3</v>
      </c>
      <c r="G45" s="47">
        <v>3</v>
      </c>
      <c r="H45" s="329" t="s">
        <v>142</v>
      </c>
      <c r="I45" s="322"/>
      <c r="J45" s="322"/>
      <c r="K45" s="322"/>
      <c r="L45" s="47"/>
      <c r="M45" s="322">
        <v>3</v>
      </c>
      <c r="N45" s="322"/>
      <c r="O45" s="322"/>
      <c r="P45" s="322"/>
      <c r="Q45" s="330"/>
    </row>
    <row r="46" spans="1:17" ht="17">
      <c r="A46" s="1366"/>
      <c r="B46" s="995"/>
      <c r="C46" s="39" t="s">
        <v>2718</v>
      </c>
      <c r="D46" s="122" t="s">
        <v>2719</v>
      </c>
      <c r="E46" s="446" t="s">
        <v>2720</v>
      </c>
      <c r="F46" s="47">
        <v>3</v>
      </c>
      <c r="G46" s="47">
        <v>3</v>
      </c>
      <c r="H46" s="329" t="s">
        <v>142</v>
      </c>
      <c r="I46" s="322"/>
      <c r="J46" s="322"/>
      <c r="K46" s="322">
        <v>3</v>
      </c>
      <c r="L46" s="39"/>
      <c r="M46" s="578"/>
      <c r="N46" s="578"/>
      <c r="O46" s="578"/>
      <c r="P46" s="578"/>
      <c r="Q46" s="576"/>
    </row>
    <row r="47" spans="1:17" ht="17">
      <c r="A47" s="1366"/>
      <c r="B47" s="995"/>
      <c r="C47" s="575" t="s">
        <v>2721</v>
      </c>
      <c r="D47" s="119" t="s">
        <v>2722</v>
      </c>
      <c r="E47" s="446" t="s">
        <v>2723</v>
      </c>
      <c r="F47" s="47">
        <v>2</v>
      </c>
      <c r="G47" s="47">
        <v>2</v>
      </c>
      <c r="H47" s="329" t="s">
        <v>142</v>
      </c>
      <c r="I47" s="47"/>
      <c r="J47" s="47"/>
      <c r="K47" s="47"/>
      <c r="L47" s="39"/>
      <c r="M47" s="39"/>
      <c r="N47" s="39">
        <v>2</v>
      </c>
      <c r="O47" s="39"/>
      <c r="P47" s="39"/>
      <c r="Q47" s="576"/>
    </row>
    <row r="48" spans="1:17" ht="17">
      <c r="A48" s="1366"/>
      <c r="B48" s="995"/>
      <c r="C48" s="575" t="s">
        <v>2724</v>
      </c>
      <c r="D48" s="119" t="s">
        <v>2725</v>
      </c>
      <c r="E48" s="446" t="s">
        <v>2726</v>
      </c>
      <c r="F48" s="47">
        <v>2</v>
      </c>
      <c r="G48" s="47">
        <v>2</v>
      </c>
      <c r="H48" s="329" t="s">
        <v>142</v>
      </c>
      <c r="I48" s="47"/>
      <c r="J48" s="47"/>
      <c r="K48" s="47"/>
      <c r="L48" s="39"/>
      <c r="M48" s="39">
        <v>2</v>
      </c>
      <c r="N48" s="39"/>
      <c r="O48" s="39"/>
      <c r="P48" s="39"/>
      <c r="Q48" s="576"/>
    </row>
    <row r="49" spans="1:17" ht="17">
      <c r="A49" s="1366"/>
      <c r="B49" s="995"/>
      <c r="C49" s="47" t="s">
        <v>2727</v>
      </c>
      <c r="D49" s="119" t="s">
        <v>2728</v>
      </c>
      <c r="E49" s="446" t="s">
        <v>2729</v>
      </c>
      <c r="F49" s="47">
        <v>3</v>
      </c>
      <c r="G49" s="47">
        <v>3</v>
      </c>
      <c r="H49" s="329" t="s">
        <v>142</v>
      </c>
      <c r="I49" s="47"/>
      <c r="J49" s="47"/>
      <c r="K49" s="47"/>
      <c r="L49" s="47">
        <v>3</v>
      </c>
      <c r="M49" s="62"/>
      <c r="N49" s="62"/>
      <c r="O49" s="62"/>
      <c r="P49" s="62"/>
      <c r="Q49" s="320"/>
    </row>
    <row r="50" spans="1:17" ht="17">
      <c r="A50" s="1366"/>
      <c r="B50" s="995"/>
      <c r="C50" s="47" t="s">
        <v>2730</v>
      </c>
      <c r="D50" s="119" t="s">
        <v>2731</v>
      </c>
      <c r="E50" s="467" t="s">
        <v>2732</v>
      </c>
      <c r="F50" s="47">
        <v>3</v>
      </c>
      <c r="G50" s="47">
        <v>3</v>
      </c>
      <c r="H50" s="329" t="s">
        <v>142</v>
      </c>
      <c r="I50" s="47"/>
      <c r="J50" s="47"/>
      <c r="K50" s="47"/>
      <c r="L50" s="47"/>
      <c r="M50" s="47"/>
      <c r="N50" s="47"/>
      <c r="O50" s="47">
        <v>3</v>
      </c>
      <c r="P50" s="47"/>
      <c r="Q50" s="320"/>
    </row>
    <row r="51" spans="1:17" ht="17">
      <c r="A51" s="1366"/>
      <c r="B51" s="995"/>
      <c r="C51" s="443" t="s">
        <v>2733</v>
      </c>
      <c r="D51" s="119" t="s">
        <v>2734</v>
      </c>
      <c r="E51" s="446" t="s">
        <v>2735</v>
      </c>
      <c r="F51" s="47">
        <v>2</v>
      </c>
      <c r="G51" s="47">
        <v>2</v>
      </c>
      <c r="H51" s="329" t="s">
        <v>142</v>
      </c>
      <c r="I51" s="47"/>
      <c r="J51" s="47"/>
      <c r="K51" s="47"/>
      <c r="L51" s="39"/>
      <c r="M51" s="39"/>
      <c r="N51" s="39"/>
      <c r="O51" s="39">
        <v>2</v>
      </c>
      <c r="P51" s="39"/>
      <c r="Q51" s="320"/>
    </row>
    <row r="52" spans="1:17" ht="17">
      <c r="A52" s="1366"/>
      <c r="B52" s="995"/>
      <c r="C52" s="47" t="s">
        <v>2736</v>
      </c>
      <c r="D52" s="122" t="s">
        <v>2737</v>
      </c>
      <c r="E52" s="446" t="s">
        <v>2738</v>
      </c>
      <c r="F52" s="47">
        <v>2</v>
      </c>
      <c r="G52" s="47">
        <v>2</v>
      </c>
      <c r="H52" s="329" t="s">
        <v>142</v>
      </c>
      <c r="I52" s="47"/>
      <c r="J52" s="47"/>
      <c r="K52" s="47"/>
      <c r="L52" s="47"/>
      <c r="M52" s="47"/>
      <c r="N52" s="47"/>
      <c r="O52" s="47">
        <v>2</v>
      </c>
      <c r="P52" s="47"/>
      <c r="Q52" s="560"/>
    </row>
    <row r="53" spans="1:17" ht="17">
      <c r="A53" s="1366"/>
      <c r="B53" s="995"/>
      <c r="C53" s="574" t="s">
        <v>2739</v>
      </c>
      <c r="D53" s="119" t="s">
        <v>2740</v>
      </c>
      <c r="E53" s="446" t="s">
        <v>2741</v>
      </c>
      <c r="F53" s="47">
        <v>2</v>
      </c>
      <c r="G53" s="47">
        <v>2</v>
      </c>
      <c r="H53" s="329" t="s">
        <v>142</v>
      </c>
      <c r="I53" s="47"/>
      <c r="J53" s="47"/>
      <c r="K53" s="47"/>
      <c r="L53" s="39"/>
      <c r="M53" s="39">
        <v>2</v>
      </c>
      <c r="N53" s="39"/>
      <c r="O53" s="39"/>
      <c r="P53" s="39"/>
      <c r="Q53" s="320"/>
    </row>
    <row r="54" spans="1:17" ht="17">
      <c r="A54" s="1366"/>
      <c r="B54" s="995"/>
      <c r="C54" s="45" t="s">
        <v>2742</v>
      </c>
      <c r="D54" s="119" t="s">
        <v>2743</v>
      </c>
      <c r="E54" s="446" t="s">
        <v>75</v>
      </c>
      <c r="F54" s="47">
        <v>2</v>
      </c>
      <c r="G54" s="47">
        <v>2</v>
      </c>
      <c r="H54" s="329" t="s">
        <v>142</v>
      </c>
      <c r="I54" s="47"/>
      <c r="J54" s="47">
        <v>2</v>
      </c>
      <c r="K54" s="47"/>
      <c r="L54" s="39"/>
      <c r="M54" s="39"/>
      <c r="N54" s="39"/>
      <c r="O54" s="39"/>
      <c r="P54" s="39"/>
      <c r="Q54" s="320"/>
    </row>
    <row r="55" spans="1:17" ht="17">
      <c r="A55" s="1366"/>
      <c r="B55" s="995"/>
      <c r="C55" s="574" t="s">
        <v>2744</v>
      </c>
      <c r="D55" s="119" t="s">
        <v>2745</v>
      </c>
      <c r="E55" s="446" t="s">
        <v>2746</v>
      </c>
      <c r="F55" s="47">
        <v>1</v>
      </c>
      <c r="G55" s="47">
        <v>2</v>
      </c>
      <c r="H55" s="329" t="s">
        <v>142</v>
      </c>
      <c r="I55" s="47"/>
      <c r="J55" s="47"/>
      <c r="K55" s="47"/>
      <c r="L55" s="47"/>
      <c r="M55" s="47"/>
      <c r="N55" s="47"/>
      <c r="O55" s="47">
        <v>1</v>
      </c>
      <c r="P55" s="47"/>
      <c r="Q55" s="320"/>
    </row>
    <row r="56" spans="1:17" ht="17">
      <c r="A56" s="1366"/>
      <c r="B56" s="995"/>
      <c r="C56" s="443" t="s">
        <v>2747</v>
      </c>
      <c r="D56" s="119" t="s">
        <v>2748</v>
      </c>
      <c r="E56" s="446" t="s">
        <v>2749</v>
      </c>
      <c r="F56" s="47">
        <v>1</v>
      </c>
      <c r="G56" s="47">
        <v>2</v>
      </c>
      <c r="H56" s="329" t="s">
        <v>142</v>
      </c>
      <c r="I56" s="47">
        <v>1</v>
      </c>
      <c r="J56" s="47"/>
      <c r="K56" s="47"/>
      <c r="L56" s="47"/>
      <c r="M56" s="47"/>
      <c r="N56" s="47"/>
      <c r="O56" s="47"/>
      <c r="P56" s="47"/>
      <c r="Q56" s="330"/>
    </row>
    <row r="57" spans="1:17" ht="17">
      <c r="A57" s="1366"/>
      <c r="B57" s="995"/>
      <c r="C57" s="574" t="s">
        <v>2750</v>
      </c>
      <c r="D57" s="119" t="s">
        <v>2751</v>
      </c>
      <c r="E57" s="446" t="s">
        <v>2752</v>
      </c>
      <c r="F57" s="47">
        <v>1</v>
      </c>
      <c r="G57" s="47">
        <v>2</v>
      </c>
      <c r="H57" s="329" t="s">
        <v>142</v>
      </c>
      <c r="I57" s="322"/>
      <c r="J57" s="47"/>
      <c r="K57" s="47"/>
      <c r="L57" s="47"/>
      <c r="M57" s="322"/>
      <c r="N57" s="47">
        <v>1</v>
      </c>
      <c r="O57" s="47"/>
      <c r="P57" s="47"/>
      <c r="Q57" s="320"/>
    </row>
    <row r="58" spans="1:17" ht="17">
      <c r="A58" s="1366"/>
      <c r="B58" s="995"/>
      <c r="C58" s="443" t="s">
        <v>2753</v>
      </c>
      <c r="D58" s="119" t="s">
        <v>2754</v>
      </c>
      <c r="E58" s="446" t="s">
        <v>2755</v>
      </c>
      <c r="F58" s="579">
        <v>1</v>
      </c>
      <c r="G58" s="579">
        <v>2</v>
      </c>
      <c r="H58" s="580" t="s">
        <v>142</v>
      </c>
      <c r="I58" s="579"/>
      <c r="J58" s="579"/>
      <c r="K58" s="579"/>
      <c r="L58" s="579"/>
      <c r="M58" s="579">
        <v>1</v>
      </c>
      <c r="N58" s="579"/>
      <c r="O58" s="581"/>
      <c r="P58" s="581"/>
      <c r="Q58" s="358"/>
    </row>
    <row r="59" spans="1:17" ht="17">
      <c r="A59" s="1366"/>
      <c r="B59" s="995"/>
      <c r="C59" s="443" t="s">
        <v>2756</v>
      </c>
      <c r="D59" s="119" t="s">
        <v>2757</v>
      </c>
      <c r="E59" s="446" t="s">
        <v>2758</v>
      </c>
      <c r="F59" s="582">
        <v>1</v>
      </c>
      <c r="G59" s="582">
        <v>2</v>
      </c>
      <c r="H59" s="582" t="s">
        <v>142</v>
      </c>
      <c r="I59" s="582"/>
      <c r="J59" s="582">
        <v>1</v>
      </c>
      <c r="K59" s="582"/>
      <c r="L59" s="582"/>
      <c r="M59" s="582"/>
      <c r="N59" s="582"/>
      <c r="O59" s="582"/>
      <c r="P59" s="582"/>
      <c r="Q59" s="583"/>
    </row>
    <row r="60" spans="1:17" ht="17">
      <c r="A60" s="1366"/>
      <c r="B60" s="995"/>
      <c r="C60" s="47" t="s">
        <v>2759</v>
      </c>
      <c r="D60" s="119" t="s">
        <v>2760</v>
      </c>
      <c r="E60" s="446" t="s">
        <v>239</v>
      </c>
      <c r="F60" s="47">
        <v>1</v>
      </c>
      <c r="G60" s="47">
        <v>2</v>
      </c>
      <c r="H60" s="329" t="s">
        <v>142</v>
      </c>
      <c r="I60" s="47"/>
      <c r="J60" s="47"/>
      <c r="K60" s="47"/>
      <c r="L60" s="47"/>
      <c r="M60" s="47"/>
      <c r="N60" s="47">
        <v>1</v>
      </c>
      <c r="O60" s="47"/>
      <c r="P60" s="47"/>
      <c r="Q60" s="320"/>
    </row>
    <row r="61" spans="1:17" ht="17">
      <c r="A61" s="1366"/>
      <c r="B61" s="995"/>
      <c r="C61" s="443" t="s">
        <v>2761</v>
      </c>
      <c r="D61" s="119" t="s">
        <v>2762</v>
      </c>
      <c r="E61" s="446" t="s">
        <v>2763</v>
      </c>
      <c r="F61" s="47">
        <v>1</v>
      </c>
      <c r="G61" s="47">
        <v>2</v>
      </c>
      <c r="H61" s="329" t="s">
        <v>142</v>
      </c>
      <c r="I61" s="47"/>
      <c r="J61" s="47"/>
      <c r="K61" s="47">
        <v>1</v>
      </c>
      <c r="L61" s="47"/>
      <c r="M61" s="47"/>
      <c r="N61" s="47"/>
      <c r="O61" s="47"/>
      <c r="P61" s="47"/>
      <c r="Q61" s="330"/>
    </row>
    <row r="62" spans="1:17" ht="17">
      <c r="A62" s="1366"/>
      <c r="B62" s="995"/>
      <c r="C62" s="443" t="s">
        <v>2764</v>
      </c>
      <c r="D62" s="119" t="s">
        <v>2765</v>
      </c>
      <c r="E62" s="446" t="s">
        <v>2766</v>
      </c>
      <c r="F62" s="47">
        <v>1</v>
      </c>
      <c r="G62" s="47">
        <v>2</v>
      </c>
      <c r="H62" s="329" t="s">
        <v>142</v>
      </c>
      <c r="I62" s="47"/>
      <c r="J62" s="47">
        <v>1</v>
      </c>
      <c r="K62" s="47"/>
      <c r="L62" s="47"/>
      <c r="M62" s="47"/>
      <c r="N62" s="47"/>
      <c r="O62" s="47"/>
      <c r="P62" s="47"/>
      <c r="Q62" s="320"/>
    </row>
    <row r="63" spans="1:17" ht="17">
      <c r="A63" s="1366"/>
      <c r="B63" s="995"/>
      <c r="C63" s="443" t="s">
        <v>2767</v>
      </c>
      <c r="D63" s="119" t="s">
        <v>2768</v>
      </c>
      <c r="E63" s="446" t="s">
        <v>2769</v>
      </c>
      <c r="F63" s="47">
        <v>1</v>
      </c>
      <c r="G63" s="47">
        <v>2</v>
      </c>
      <c r="H63" s="329" t="s">
        <v>142</v>
      </c>
      <c r="I63" s="47"/>
      <c r="J63" s="47"/>
      <c r="K63" s="47"/>
      <c r="L63" s="47">
        <v>1</v>
      </c>
      <c r="M63" s="47"/>
      <c r="N63" s="47"/>
      <c r="O63" s="47"/>
      <c r="P63" s="47"/>
      <c r="Q63" s="330"/>
    </row>
    <row r="64" spans="1:17" ht="17">
      <c r="A64" s="1366"/>
      <c r="B64" s="995"/>
      <c r="C64" s="574" t="s">
        <v>2770</v>
      </c>
      <c r="D64" s="119" t="s">
        <v>2771</v>
      </c>
      <c r="E64" s="584" t="s">
        <v>2772</v>
      </c>
      <c r="F64" s="45">
        <v>1</v>
      </c>
      <c r="G64" s="45">
        <v>2</v>
      </c>
      <c r="H64" s="46" t="s">
        <v>142</v>
      </c>
      <c r="I64" s="45">
        <v>1</v>
      </c>
      <c r="J64" s="47"/>
      <c r="K64" s="47"/>
      <c r="L64" s="39"/>
      <c r="M64" s="39"/>
      <c r="N64" s="39"/>
      <c r="O64" s="39"/>
      <c r="P64" s="39"/>
      <c r="Q64" s="576"/>
    </row>
    <row r="65" spans="1:17" ht="17">
      <c r="A65" s="1366"/>
      <c r="B65" s="995"/>
      <c r="C65" s="574" t="s">
        <v>2773</v>
      </c>
      <c r="D65" s="119" t="s">
        <v>1181</v>
      </c>
      <c r="E65" s="446" t="s">
        <v>2774</v>
      </c>
      <c r="F65" s="47">
        <v>1</v>
      </c>
      <c r="G65" s="47">
        <v>2</v>
      </c>
      <c r="H65" s="329" t="s">
        <v>142</v>
      </c>
      <c r="I65" s="47"/>
      <c r="J65" s="47"/>
      <c r="K65" s="47"/>
      <c r="L65" s="39">
        <v>1</v>
      </c>
      <c r="M65" s="39"/>
      <c r="N65" s="39"/>
      <c r="O65" s="39"/>
      <c r="P65" s="39"/>
      <c r="Q65" s="576"/>
    </row>
    <row r="66" spans="1:17" ht="17">
      <c r="A66" s="1366"/>
      <c r="B66" s="995"/>
      <c r="C66" s="443" t="s">
        <v>2775</v>
      </c>
      <c r="D66" s="119" t="s">
        <v>2776</v>
      </c>
      <c r="E66" s="446" t="s">
        <v>2777</v>
      </c>
      <c r="F66" s="47">
        <v>1</v>
      </c>
      <c r="G66" s="47">
        <v>2</v>
      </c>
      <c r="H66" s="329" t="s">
        <v>142</v>
      </c>
      <c r="I66" s="47"/>
      <c r="J66" s="47"/>
      <c r="K66" s="47"/>
      <c r="L66" s="39"/>
      <c r="M66" s="39"/>
      <c r="N66" s="39"/>
      <c r="O66" s="39"/>
      <c r="P66" s="39">
        <v>1</v>
      </c>
      <c r="Q66" s="576"/>
    </row>
    <row r="67" spans="1:17" ht="17">
      <c r="A67" s="1366"/>
      <c r="B67" s="995"/>
      <c r="C67" s="443" t="s">
        <v>2778</v>
      </c>
      <c r="D67" s="119" t="s">
        <v>2779</v>
      </c>
      <c r="E67" s="446" t="s">
        <v>2780</v>
      </c>
      <c r="F67" s="47">
        <v>1</v>
      </c>
      <c r="G67" s="47">
        <v>2</v>
      </c>
      <c r="H67" s="329" t="s">
        <v>142</v>
      </c>
      <c r="I67" s="47"/>
      <c r="J67" s="47"/>
      <c r="K67" s="47">
        <v>1</v>
      </c>
      <c r="L67" s="39"/>
      <c r="M67" s="39"/>
      <c r="N67" s="39"/>
      <c r="O67" s="39"/>
      <c r="P67" s="39"/>
      <c r="Q67" s="576"/>
    </row>
    <row r="68" spans="1:17" ht="17">
      <c r="A68" s="1366"/>
      <c r="B68" s="995"/>
      <c r="C68" s="574" t="s">
        <v>2781</v>
      </c>
      <c r="D68" s="119" t="s">
        <v>2782</v>
      </c>
      <c r="E68" s="446" t="s">
        <v>2783</v>
      </c>
      <c r="F68" s="47">
        <v>1</v>
      </c>
      <c r="G68" s="47">
        <v>2</v>
      </c>
      <c r="H68" s="329" t="s">
        <v>142</v>
      </c>
      <c r="I68" s="47"/>
      <c r="J68" s="47"/>
      <c r="K68" s="47"/>
      <c r="L68" s="39"/>
      <c r="M68" s="39">
        <v>1</v>
      </c>
      <c r="N68" s="39"/>
      <c r="O68" s="39"/>
      <c r="P68" s="39"/>
      <c r="Q68" s="585"/>
    </row>
    <row r="69" spans="1:17" ht="17">
      <c r="A69" s="1366"/>
      <c r="B69" s="995"/>
      <c r="C69" s="574" t="s">
        <v>2784</v>
      </c>
      <c r="D69" s="119" t="s">
        <v>2785</v>
      </c>
      <c r="E69" s="446" t="s">
        <v>2786</v>
      </c>
      <c r="F69" s="47">
        <v>3</v>
      </c>
      <c r="G69" s="47">
        <v>3</v>
      </c>
      <c r="H69" s="329" t="s">
        <v>142</v>
      </c>
      <c r="I69" s="47"/>
      <c r="J69" s="47">
        <v>3</v>
      </c>
      <c r="K69" s="47"/>
      <c r="L69" s="62"/>
      <c r="M69" s="62"/>
      <c r="N69" s="62"/>
      <c r="O69" s="62"/>
      <c r="P69" s="62"/>
      <c r="Q69" s="560"/>
    </row>
    <row r="70" spans="1:17" ht="34">
      <c r="A70" s="1366"/>
      <c r="B70" s="995"/>
      <c r="C70" s="574" t="s">
        <v>2787</v>
      </c>
      <c r="D70" s="119" t="s">
        <v>2788</v>
      </c>
      <c r="E70" s="446" t="s">
        <v>2789</v>
      </c>
      <c r="F70" s="47">
        <v>3</v>
      </c>
      <c r="G70" s="47">
        <v>3</v>
      </c>
      <c r="H70" s="329" t="s">
        <v>142</v>
      </c>
      <c r="I70" s="47"/>
      <c r="J70" s="47"/>
      <c r="K70" s="47">
        <v>3</v>
      </c>
      <c r="L70" s="47"/>
      <c r="M70" s="47"/>
      <c r="N70" s="47"/>
      <c r="O70" s="47"/>
      <c r="P70" s="47"/>
      <c r="Q70" s="560"/>
    </row>
    <row r="71" spans="1:17" ht="17">
      <c r="A71" s="1366"/>
      <c r="B71" s="995"/>
      <c r="C71" s="574" t="s">
        <v>2790</v>
      </c>
      <c r="D71" s="119" t="s">
        <v>2791</v>
      </c>
      <c r="E71" s="446" t="s">
        <v>2792</v>
      </c>
      <c r="F71" s="47">
        <v>3</v>
      </c>
      <c r="G71" s="47">
        <v>3</v>
      </c>
      <c r="H71" s="329" t="s">
        <v>142</v>
      </c>
      <c r="I71" s="47"/>
      <c r="J71" s="47"/>
      <c r="K71" s="47"/>
      <c r="L71" s="62"/>
      <c r="M71" s="47">
        <v>3</v>
      </c>
      <c r="N71" s="47"/>
      <c r="O71" s="62"/>
      <c r="P71" s="62"/>
      <c r="Q71" s="560"/>
    </row>
    <row r="72" spans="1:17" ht="17">
      <c r="A72" s="1366"/>
      <c r="B72" s="995"/>
      <c r="C72" s="574" t="s">
        <v>2793</v>
      </c>
      <c r="D72" s="119" t="s">
        <v>2794</v>
      </c>
      <c r="E72" s="17" t="s">
        <v>2795</v>
      </c>
      <c r="F72" s="47">
        <v>3</v>
      </c>
      <c r="G72" s="47">
        <v>3</v>
      </c>
      <c r="H72" s="329" t="s">
        <v>142</v>
      </c>
      <c r="I72" s="47"/>
      <c r="J72" s="47"/>
      <c r="K72" s="47"/>
      <c r="L72" s="62"/>
      <c r="M72" s="47"/>
      <c r="N72" s="47">
        <v>3</v>
      </c>
      <c r="O72" s="62"/>
      <c r="P72" s="62"/>
      <c r="Q72" s="560"/>
    </row>
    <row r="73" spans="1:17" ht="34">
      <c r="A73" s="1371"/>
      <c r="B73" s="1029"/>
      <c r="C73" s="574" t="s">
        <v>2796</v>
      </c>
      <c r="D73" s="119" t="s">
        <v>2797</v>
      </c>
      <c r="E73" s="328" t="s">
        <v>2798</v>
      </c>
      <c r="F73" s="47">
        <v>3</v>
      </c>
      <c r="G73" s="47">
        <v>3</v>
      </c>
      <c r="H73" s="329" t="s">
        <v>142</v>
      </c>
      <c r="I73" s="47">
        <v>3</v>
      </c>
      <c r="J73" s="47"/>
      <c r="K73" s="62"/>
      <c r="L73" s="62"/>
      <c r="M73" s="62"/>
      <c r="N73" s="62"/>
      <c r="O73" s="62"/>
      <c r="P73" s="62"/>
      <c r="Q73" s="559"/>
    </row>
    <row r="74" spans="1:17" ht="34">
      <c r="A74" s="1371"/>
      <c r="B74" s="1029"/>
      <c r="C74" s="574" t="s">
        <v>2799</v>
      </c>
      <c r="D74" s="119" t="s">
        <v>2800</v>
      </c>
      <c r="E74" s="328" t="s">
        <v>2801</v>
      </c>
      <c r="F74" s="47">
        <v>3</v>
      </c>
      <c r="G74" s="47">
        <v>3</v>
      </c>
      <c r="H74" s="329" t="s">
        <v>142</v>
      </c>
      <c r="I74" s="47"/>
      <c r="J74" s="47">
        <v>3</v>
      </c>
      <c r="K74" s="62"/>
      <c r="L74" s="62"/>
      <c r="M74" s="62"/>
      <c r="N74" s="62"/>
      <c r="O74" s="62"/>
      <c r="P74" s="62"/>
      <c r="Q74" s="559"/>
    </row>
    <row r="75" spans="1:17" ht="17">
      <c r="A75" s="1371"/>
      <c r="B75" s="1029"/>
      <c r="C75" s="574" t="s">
        <v>2802</v>
      </c>
      <c r="D75" s="119" t="s">
        <v>2803</v>
      </c>
      <c r="E75" s="586" t="s">
        <v>2804</v>
      </c>
      <c r="F75" s="47">
        <v>3</v>
      </c>
      <c r="G75" s="47">
        <v>3</v>
      </c>
      <c r="H75" s="329" t="s">
        <v>142</v>
      </c>
      <c r="I75" s="47"/>
      <c r="J75" s="47"/>
      <c r="K75" s="47">
        <v>3</v>
      </c>
      <c r="L75" s="47"/>
      <c r="M75" s="47"/>
      <c r="N75" s="47"/>
      <c r="O75" s="47"/>
      <c r="P75" s="47"/>
      <c r="Q75" s="560"/>
    </row>
    <row r="76" spans="1:17" ht="17">
      <c r="A76" s="1371"/>
      <c r="B76" s="1029"/>
      <c r="C76" s="574" t="s">
        <v>2805</v>
      </c>
      <c r="D76" s="119" t="s">
        <v>2806</v>
      </c>
      <c r="E76" s="328" t="s">
        <v>2807</v>
      </c>
      <c r="F76" s="47">
        <v>3</v>
      </c>
      <c r="G76" s="47">
        <v>3</v>
      </c>
      <c r="H76" s="329" t="s">
        <v>142</v>
      </c>
      <c r="I76" s="47"/>
      <c r="J76" s="47"/>
      <c r="K76" s="47"/>
      <c r="L76" s="47"/>
      <c r="M76" s="47"/>
      <c r="N76" s="47">
        <v>3</v>
      </c>
      <c r="O76" s="47"/>
      <c r="P76" s="47"/>
      <c r="Q76" s="560"/>
    </row>
    <row r="77" spans="1:17" ht="17">
      <c r="A77" s="1371"/>
      <c r="B77" s="1029"/>
      <c r="C77" s="574" t="s">
        <v>2808</v>
      </c>
      <c r="D77" s="119" t="s">
        <v>2809</v>
      </c>
      <c r="E77" s="586" t="s">
        <v>2810</v>
      </c>
      <c r="F77" s="47">
        <v>1</v>
      </c>
      <c r="G77" s="47">
        <v>2</v>
      </c>
      <c r="H77" s="329" t="s">
        <v>142</v>
      </c>
      <c r="I77" s="47"/>
      <c r="J77" s="47"/>
      <c r="K77" s="47"/>
      <c r="L77" s="47"/>
      <c r="M77" s="47"/>
      <c r="N77" s="47"/>
      <c r="O77" s="47">
        <v>1</v>
      </c>
      <c r="P77" s="47"/>
      <c r="Q77" s="560"/>
    </row>
    <row r="78" spans="1:17" ht="17">
      <c r="A78" s="1371"/>
      <c r="B78" s="1029"/>
      <c r="C78" s="574" t="s">
        <v>2811</v>
      </c>
      <c r="D78" s="119" t="s">
        <v>2812</v>
      </c>
      <c r="E78" s="586" t="s">
        <v>2813</v>
      </c>
      <c r="F78" s="47">
        <v>1</v>
      </c>
      <c r="G78" s="47">
        <v>2</v>
      </c>
      <c r="H78" s="329" t="s">
        <v>142</v>
      </c>
      <c r="I78" s="47"/>
      <c r="J78" s="47"/>
      <c r="K78" s="47"/>
      <c r="L78" s="47"/>
      <c r="M78" s="47"/>
      <c r="N78" s="47"/>
      <c r="O78" s="47"/>
      <c r="P78" s="47">
        <v>1</v>
      </c>
      <c r="Q78" s="560"/>
    </row>
    <row r="79" spans="1:17" ht="17">
      <c r="A79" s="1371"/>
      <c r="B79" s="1029"/>
      <c r="C79" s="574" t="s">
        <v>2814</v>
      </c>
      <c r="D79" s="10" t="s">
        <v>2815</v>
      </c>
      <c r="E79" s="586" t="s">
        <v>2816</v>
      </c>
      <c r="F79" s="47">
        <v>2</v>
      </c>
      <c r="G79" s="47">
        <v>2</v>
      </c>
      <c r="H79" s="329" t="s">
        <v>142</v>
      </c>
      <c r="I79" s="47">
        <v>2</v>
      </c>
      <c r="J79" s="47"/>
      <c r="K79" s="47"/>
      <c r="L79" s="47"/>
      <c r="M79" s="47"/>
      <c r="N79" s="47"/>
      <c r="O79" s="47"/>
      <c r="P79" s="47"/>
      <c r="Q79" s="559"/>
    </row>
    <row r="80" spans="1:17" ht="17">
      <c r="A80" s="566" t="s">
        <v>240</v>
      </c>
      <c r="B80" s="435"/>
      <c r="C80" s="435"/>
      <c r="D80" s="587"/>
      <c r="E80" s="588"/>
      <c r="F80" s="572">
        <f>SUM(F30:F79)-3</f>
        <v>103</v>
      </c>
      <c r="G80" s="572">
        <f>SUM(G30:G79)-3</f>
        <v>119</v>
      </c>
      <c r="H80" s="572"/>
      <c r="I80" s="572"/>
      <c r="J80" s="572"/>
      <c r="K80" s="572"/>
      <c r="L80" s="572"/>
      <c r="M80" s="572"/>
      <c r="N80" s="572"/>
      <c r="O80" s="572"/>
      <c r="P80" s="572"/>
      <c r="Q80" s="589"/>
    </row>
    <row r="81" spans="1:17" ht="17.5" thickBot="1">
      <c r="A81" s="338" t="s">
        <v>2817</v>
      </c>
      <c r="B81" s="590"/>
      <c r="C81" s="590"/>
      <c r="D81" s="591"/>
      <c r="E81" s="381"/>
      <c r="F81" s="149">
        <f>F29+F80</f>
        <v>163</v>
      </c>
      <c r="G81" s="149">
        <f>G29+G80</f>
        <v>179</v>
      </c>
      <c r="H81" s="149"/>
      <c r="I81" s="149"/>
      <c r="J81" s="149"/>
      <c r="K81" s="149"/>
      <c r="L81" s="149"/>
      <c r="M81" s="149"/>
      <c r="N81" s="149"/>
      <c r="O81" s="149"/>
      <c r="P81" s="149"/>
      <c r="Q81" s="383"/>
    </row>
    <row r="82" spans="1:17" ht="18">
      <c r="A82" s="9"/>
      <c r="B82" s="2"/>
      <c r="C82" s="592"/>
      <c r="D82" s="593"/>
      <c r="E82" s="594"/>
      <c r="F82" s="595"/>
      <c r="G82" s="596"/>
      <c r="H82" s="596"/>
      <c r="I82" s="592"/>
      <c r="J82" s="596"/>
      <c r="K82" s="592"/>
      <c r="L82" s="592"/>
      <c r="M82" s="592"/>
      <c r="N82" s="592"/>
      <c r="O82" s="592"/>
      <c r="P82" s="592"/>
      <c r="Q82" s="592"/>
    </row>
    <row r="83" spans="1:17" ht="18">
      <c r="A83" s="9"/>
      <c r="B83" s="2"/>
      <c r="C83" s="592"/>
      <c r="D83" s="593"/>
      <c r="E83" s="594"/>
      <c r="F83" s="595"/>
      <c r="G83" s="596"/>
      <c r="H83" s="596"/>
      <c r="I83" s="592"/>
      <c r="J83" s="596"/>
      <c r="K83" s="592"/>
      <c r="L83" s="592"/>
      <c r="M83" s="592"/>
      <c r="N83" s="592"/>
      <c r="O83" s="592"/>
      <c r="P83" s="592"/>
      <c r="Q83" s="592"/>
    </row>
    <row r="84" spans="1:17" ht="19.5">
      <c r="A84" s="9"/>
      <c r="B84" s="1363" t="s">
        <v>2818</v>
      </c>
      <c r="C84" s="1363"/>
      <c r="D84" s="1363"/>
      <c r="E84" s="597"/>
      <c r="F84" s="28"/>
      <c r="G84" s="28"/>
      <c r="H84" s="28"/>
      <c r="I84" s="28"/>
      <c r="J84" s="28"/>
      <c r="K84" s="28"/>
      <c r="L84" s="28"/>
      <c r="M84" s="28"/>
      <c r="N84" s="28"/>
      <c r="O84" s="28"/>
      <c r="P84" s="28"/>
      <c r="Q84" s="28"/>
    </row>
    <row r="85" spans="1:17" ht="19.5">
      <c r="A85" s="9"/>
      <c r="B85" s="18" t="s">
        <v>2819</v>
      </c>
      <c r="C85" s="595"/>
      <c r="D85" s="598"/>
      <c r="E85" s="594"/>
      <c r="F85" s="595"/>
      <c r="G85" s="596"/>
      <c r="H85" s="596"/>
      <c r="I85" s="592"/>
      <c r="J85" s="596"/>
      <c r="K85" s="592"/>
      <c r="L85" s="592"/>
      <c r="M85" s="592"/>
      <c r="N85" s="592"/>
      <c r="O85" s="592"/>
      <c r="P85" s="592"/>
      <c r="Q85" s="592"/>
    </row>
    <row r="86" spans="1:17" ht="19.5">
      <c r="A86" s="9"/>
      <c r="B86" s="18" t="s">
        <v>2820</v>
      </c>
      <c r="C86" s="599"/>
      <c r="D86" s="599"/>
      <c r="E86" s="9"/>
      <c r="F86" s="9"/>
      <c r="G86" s="28"/>
      <c r="H86" s="28"/>
      <c r="I86" s="9"/>
      <c r="J86" s="9"/>
      <c r="K86" s="9"/>
      <c r="L86" s="9"/>
      <c r="M86" s="9"/>
      <c r="N86" s="9"/>
      <c r="O86" s="9"/>
      <c r="P86" s="9"/>
      <c r="Q86" s="9"/>
    </row>
    <row r="87" spans="1:17" ht="19.5">
      <c r="A87" s="599"/>
      <c r="B87" s="18" t="s">
        <v>2821</v>
      </c>
      <c r="C87" s="599"/>
      <c r="D87" s="600"/>
      <c r="E87" s="597"/>
      <c r="F87" s="599"/>
      <c r="G87" s="600"/>
      <c r="H87" s="600"/>
      <c r="I87" s="599"/>
      <c r="J87" s="599"/>
      <c r="K87" s="599"/>
      <c r="L87" s="599"/>
      <c r="M87" s="599"/>
      <c r="N87" s="599"/>
      <c r="O87" s="599"/>
      <c r="P87" s="599"/>
      <c r="Q87" s="599"/>
    </row>
  </sheetData>
  <mergeCells count="21">
    <mergeCell ref="Q22:Q25"/>
    <mergeCell ref="A30:A79"/>
    <mergeCell ref="B30:B79"/>
    <mergeCell ref="B1:Q1"/>
    <mergeCell ref="A2:Q2"/>
    <mergeCell ref="A3:A4"/>
    <mergeCell ref="B3:B4"/>
    <mergeCell ref="C3:C4"/>
    <mergeCell ref="D3:D4"/>
    <mergeCell ref="E3:E4"/>
    <mergeCell ref="F3:F4"/>
    <mergeCell ref="G3:G4"/>
    <mergeCell ref="H3:H4"/>
    <mergeCell ref="M3:N3"/>
    <mergeCell ref="O3:P3"/>
    <mergeCell ref="Q3:Q4"/>
    <mergeCell ref="B84:D84"/>
    <mergeCell ref="I3:J3"/>
    <mergeCell ref="K3:L3"/>
    <mergeCell ref="A5:A26"/>
    <mergeCell ref="B5:B26"/>
  </mergeCells>
  <phoneticPr fontId="5" type="noConversion"/>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topLeftCell="A22" workbookViewId="0">
      <selection activeCell="C35" sqref="A35:XFD36"/>
    </sheetView>
  </sheetViews>
  <sheetFormatPr defaultRowHeight="14.5"/>
  <cols>
    <col min="1" max="1" width="5.296875" customWidth="1"/>
    <col min="2" max="2" width="4.8984375" customWidth="1"/>
    <col min="3" max="3" width="7.8984375" bestFit="1" customWidth="1"/>
    <col min="4" max="4" width="28.69921875" customWidth="1"/>
    <col min="5" max="5" width="59.59765625" customWidth="1"/>
    <col min="6" max="7" width="5.8984375" bestFit="1" customWidth="1"/>
    <col min="8" max="8" width="8.09765625" bestFit="1" customWidth="1"/>
    <col min="9" max="13" width="5.09765625" customWidth="1"/>
    <col min="14" max="14" width="5" customWidth="1"/>
    <col min="15" max="16" width="5.09765625" customWidth="1"/>
    <col min="17" max="17" width="40.296875" bestFit="1" customWidth="1"/>
  </cols>
  <sheetData>
    <row r="1" spans="1:17" ht="31">
      <c r="A1" s="9"/>
      <c r="B1" s="1384" t="s">
        <v>2822</v>
      </c>
      <c r="C1" s="1385"/>
      <c r="D1" s="1385"/>
      <c r="E1" s="1385"/>
      <c r="F1" s="1385"/>
      <c r="G1" s="1385"/>
      <c r="H1" s="1385"/>
      <c r="I1" s="1385"/>
      <c r="J1" s="1385"/>
      <c r="K1" s="1385"/>
      <c r="L1" s="1385"/>
      <c r="M1" s="1385"/>
      <c r="N1" s="1385"/>
      <c r="O1" s="1385"/>
      <c r="P1" s="1385"/>
      <c r="Q1" s="1385"/>
    </row>
    <row r="2" spans="1:17" ht="20" thickBot="1">
      <c r="A2" s="1374" t="s">
        <v>2598</v>
      </c>
      <c r="B2" s="1374"/>
      <c r="C2" s="1374"/>
      <c r="D2" s="1374"/>
      <c r="E2" s="1374"/>
      <c r="F2" s="1374"/>
      <c r="G2" s="1374"/>
      <c r="H2" s="1374"/>
      <c r="I2" s="1374"/>
      <c r="J2" s="1374"/>
      <c r="K2" s="1374"/>
      <c r="L2" s="1374"/>
      <c r="M2" s="1374"/>
      <c r="N2" s="1374"/>
      <c r="O2" s="1374"/>
      <c r="P2" s="1374"/>
      <c r="Q2" s="1374"/>
    </row>
    <row r="3" spans="1:17" ht="17">
      <c r="A3" s="1281" t="s">
        <v>15</v>
      </c>
      <c r="B3" s="1273" t="s">
        <v>16</v>
      </c>
      <c r="C3" s="1364" t="s">
        <v>2823</v>
      </c>
      <c r="D3" s="1273" t="s">
        <v>18</v>
      </c>
      <c r="E3" s="1273" t="s">
        <v>19</v>
      </c>
      <c r="F3" s="1273" t="s">
        <v>20</v>
      </c>
      <c r="G3" s="1273" t="s">
        <v>21</v>
      </c>
      <c r="H3" s="1273" t="s">
        <v>22</v>
      </c>
      <c r="I3" s="1273" t="s">
        <v>23</v>
      </c>
      <c r="J3" s="1364"/>
      <c r="K3" s="1273" t="s">
        <v>24</v>
      </c>
      <c r="L3" s="1364"/>
      <c r="M3" s="1273" t="s">
        <v>25</v>
      </c>
      <c r="N3" s="1364"/>
      <c r="O3" s="1273" t="s">
        <v>26</v>
      </c>
      <c r="P3" s="1364"/>
      <c r="Q3" s="1376" t="s">
        <v>27</v>
      </c>
    </row>
    <row r="4" spans="1:17" ht="17.5" thickBot="1">
      <c r="A4" s="1375"/>
      <c r="B4" s="1386"/>
      <c r="C4" s="1386"/>
      <c r="D4" s="1386"/>
      <c r="E4" s="1386"/>
      <c r="F4" s="1386"/>
      <c r="G4" s="1386"/>
      <c r="H4" s="1386"/>
      <c r="I4" s="601" t="s">
        <v>28</v>
      </c>
      <c r="J4" s="601" t="s">
        <v>29</v>
      </c>
      <c r="K4" s="601" t="s">
        <v>28</v>
      </c>
      <c r="L4" s="601" t="s">
        <v>29</v>
      </c>
      <c r="M4" s="601" t="s">
        <v>28</v>
      </c>
      <c r="N4" s="601" t="s">
        <v>29</v>
      </c>
      <c r="O4" s="601" t="s">
        <v>28</v>
      </c>
      <c r="P4" s="601" t="s">
        <v>29</v>
      </c>
      <c r="Q4" s="1387"/>
    </row>
    <row r="5" spans="1:17" ht="31.5" thickTop="1">
      <c r="A5" s="1378" t="s">
        <v>1830</v>
      </c>
      <c r="B5" s="1380" t="s">
        <v>2824</v>
      </c>
      <c r="C5" s="602" t="s">
        <v>2825</v>
      </c>
      <c r="D5" s="41" t="s">
        <v>2826</v>
      </c>
      <c r="E5" s="446" t="s">
        <v>2827</v>
      </c>
      <c r="F5" s="47">
        <v>3</v>
      </c>
      <c r="G5" s="47">
        <v>3</v>
      </c>
      <c r="H5" s="329" t="s">
        <v>91</v>
      </c>
      <c r="I5" s="47">
        <v>3</v>
      </c>
      <c r="J5" s="39"/>
      <c r="K5" s="39"/>
      <c r="L5" s="39"/>
      <c r="M5" s="39"/>
      <c r="N5" s="39"/>
      <c r="O5" s="39"/>
      <c r="P5" s="39"/>
      <c r="Q5" s="603"/>
    </row>
    <row r="6" spans="1:17" ht="31">
      <c r="A6" s="1379"/>
      <c r="B6" s="1380"/>
      <c r="C6" s="602" t="s">
        <v>2828</v>
      </c>
      <c r="D6" s="327" t="s">
        <v>2829</v>
      </c>
      <c r="E6" s="328" t="s">
        <v>2830</v>
      </c>
      <c r="F6" s="47">
        <v>3</v>
      </c>
      <c r="G6" s="47">
        <v>3</v>
      </c>
      <c r="H6" s="329" t="s">
        <v>91</v>
      </c>
      <c r="I6" s="47"/>
      <c r="J6" s="39">
        <v>3</v>
      </c>
      <c r="K6" s="39"/>
      <c r="L6" s="39"/>
      <c r="M6" s="39"/>
      <c r="N6" s="39"/>
      <c r="O6" s="39"/>
      <c r="P6" s="39"/>
      <c r="Q6" s="1381" t="s">
        <v>2831</v>
      </c>
    </row>
    <row r="7" spans="1:17" ht="17">
      <c r="A7" s="1379"/>
      <c r="B7" s="1380"/>
      <c r="C7" s="369"/>
      <c r="D7" s="370" t="s">
        <v>2832</v>
      </c>
      <c r="E7" s="626" t="s">
        <v>2833</v>
      </c>
      <c r="F7" s="627">
        <v>3</v>
      </c>
      <c r="G7" s="627">
        <v>3</v>
      </c>
      <c r="H7" s="627" t="s">
        <v>91</v>
      </c>
      <c r="I7" s="627"/>
      <c r="J7" s="627">
        <v>3</v>
      </c>
      <c r="K7" s="627"/>
      <c r="L7" s="627"/>
      <c r="M7" s="627"/>
      <c r="N7" s="627"/>
      <c r="O7" s="627"/>
      <c r="P7" s="627"/>
      <c r="Q7" s="1382"/>
    </row>
    <row r="8" spans="1:17" ht="17.5" thickBot="1">
      <c r="A8" s="1379"/>
      <c r="B8" s="1383" t="s">
        <v>31</v>
      </c>
      <c r="C8" s="636" t="s">
        <v>2834</v>
      </c>
      <c r="D8" s="628" t="s">
        <v>2927</v>
      </c>
      <c r="E8" s="629" t="s">
        <v>2928</v>
      </c>
      <c r="F8" s="630">
        <v>1</v>
      </c>
      <c r="G8" s="630">
        <v>1</v>
      </c>
      <c r="H8" s="631" t="s">
        <v>91</v>
      </c>
      <c r="I8" s="630">
        <v>1</v>
      </c>
      <c r="J8" s="632"/>
      <c r="K8" s="630"/>
      <c r="L8" s="630"/>
      <c r="M8" s="630"/>
      <c r="N8" s="630"/>
      <c r="O8" s="630"/>
      <c r="P8" s="630"/>
      <c r="Q8" s="638" t="s">
        <v>2835</v>
      </c>
    </row>
    <row r="9" spans="1:17" ht="17">
      <c r="A9" s="1379"/>
      <c r="B9" s="1383"/>
      <c r="C9" s="637" t="s">
        <v>2836</v>
      </c>
      <c r="D9" s="633" t="s">
        <v>2929</v>
      </c>
      <c r="E9" s="634" t="s">
        <v>2930</v>
      </c>
      <c r="F9" s="361">
        <v>1</v>
      </c>
      <c r="G9" s="361">
        <v>1</v>
      </c>
      <c r="H9" s="635" t="s">
        <v>91</v>
      </c>
      <c r="I9" s="361"/>
      <c r="J9" s="361">
        <v>1</v>
      </c>
      <c r="K9" s="365"/>
      <c r="L9" s="361"/>
      <c r="M9" s="361"/>
      <c r="N9" s="361"/>
      <c r="O9" s="361"/>
      <c r="P9" s="361"/>
      <c r="Q9" s="639" t="s">
        <v>2835</v>
      </c>
    </row>
    <row r="10" spans="1:17" ht="17">
      <c r="A10" s="566" t="s">
        <v>240</v>
      </c>
      <c r="B10" s="435"/>
      <c r="C10" s="604"/>
      <c r="D10" s="605"/>
      <c r="E10" s="606"/>
      <c r="F10" s="607">
        <f>SUM(F5:F9)</f>
        <v>11</v>
      </c>
      <c r="G10" s="607">
        <f>SUM(G5:G9)</f>
        <v>11</v>
      </c>
      <c r="H10" s="607"/>
      <c r="I10" s="607">
        <f>SUM(I5:I9)</f>
        <v>4</v>
      </c>
      <c r="J10" s="607">
        <f>SUM(J5:J9)</f>
        <v>7</v>
      </c>
      <c r="K10" s="607"/>
      <c r="L10" s="607"/>
      <c r="M10" s="607"/>
      <c r="N10" s="607"/>
      <c r="O10" s="607"/>
      <c r="P10" s="607"/>
      <c r="Q10" s="608"/>
    </row>
    <row r="11" spans="1:17" s="646" customFormat="1" ht="17">
      <c r="A11" s="1366"/>
      <c r="B11" s="1034" t="s">
        <v>1899</v>
      </c>
      <c r="C11" s="637" t="s">
        <v>2841</v>
      </c>
      <c r="D11" s="640" t="s">
        <v>2842</v>
      </c>
      <c r="E11" s="641" t="s">
        <v>2843</v>
      </c>
      <c r="F11" s="642">
        <v>3</v>
      </c>
      <c r="G11" s="642">
        <v>3</v>
      </c>
      <c r="H11" s="643" t="s">
        <v>91</v>
      </c>
      <c r="I11" s="642"/>
      <c r="J11" s="642"/>
      <c r="K11" s="642">
        <v>3</v>
      </c>
      <c r="L11" s="644"/>
      <c r="M11" s="644"/>
      <c r="N11" s="644"/>
      <c r="O11" s="644"/>
      <c r="P11" s="644"/>
      <c r="Q11" s="645" t="s">
        <v>2844</v>
      </c>
    </row>
    <row r="12" spans="1:17" ht="17">
      <c r="A12" s="1366"/>
      <c r="B12" s="995"/>
      <c r="C12" s="574" t="s">
        <v>2845</v>
      </c>
      <c r="D12" s="122" t="s">
        <v>2846</v>
      </c>
      <c r="E12" s="446" t="s">
        <v>2847</v>
      </c>
      <c r="F12" s="609">
        <v>3</v>
      </c>
      <c r="G12" s="609">
        <v>3</v>
      </c>
      <c r="H12" s="609" t="s">
        <v>142</v>
      </c>
      <c r="I12" s="609">
        <v>3</v>
      </c>
      <c r="J12" s="609"/>
      <c r="K12" s="609"/>
      <c r="L12" s="609"/>
      <c r="M12" s="609"/>
      <c r="N12" s="609"/>
      <c r="O12" s="609"/>
      <c r="P12" s="609"/>
      <c r="Q12" s="360"/>
    </row>
    <row r="13" spans="1:17" ht="17">
      <c r="A13" s="1366"/>
      <c r="B13" s="995"/>
      <c r="C13" s="610" t="s">
        <v>2851</v>
      </c>
      <c r="D13" s="37" t="s">
        <v>2852</v>
      </c>
      <c r="E13" s="38" t="s">
        <v>2853</v>
      </c>
      <c r="F13" s="39">
        <v>3</v>
      </c>
      <c r="G13" s="39">
        <v>3</v>
      </c>
      <c r="H13" s="40" t="s">
        <v>142</v>
      </c>
      <c r="I13" s="39"/>
      <c r="J13" s="39"/>
      <c r="K13" s="39">
        <v>3</v>
      </c>
      <c r="L13" s="39"/>
      <c r="M13" s="39"/>
      <c r="N13" s="39"/>
      <c r="O13" s="39"/>
      <c r="P13" s="39"/>
      <c r="Q13" s="611"/>
    </row>
    <row r="14" spans="1:17" ht="17">
      <c r="A14" s="1366"/>
      <c r="B14" s="995"/>
      <c r="C14" s="575" t="s">
        <v>2854</v>
      </c>
      <c r="D14" s="37" t="s">
        <v>2855</v>
      </c>
      <c r="E14" s="38" t="s">
        <v>2856</v>
      </c>
      <c r="F14" s="39">
        <v>3</v>
      </c>
      <c r="G14" s="39">
        <v>3</v>
      </c>
      <c r="H14" s="40" t="s">
        <v>142</v>
      </c>
      <c r="I14" s="39">
        <v>3</v>
      </c>
      <c r="J14" s="39"/>
      <c r="K14" s="39"/>
      <c r="L14" s="39"/>
      <c r="M14" s="39"/>
      <c r="N14" s="39"/>
      <c r="O14" s="39"/>
      <c r="P14" s="39"/>
      <c r="Q14" s="612"/>
    </row>
    <row r="15" spans="1:17" ht="17">
      <c r="A15" s="1366"/>
      <c r="B15" s="995"/>
      <c r="C15" s="575" t="s">
        <v>2857</v>
      </c>
      <c r="D15" s="37" t="s">
        <v>2858</v>
      </c>
      <c r="E15" s="38" t="s">
        <v>2859</v>
      </c>
      <c r="F15" s="39">
        <v>3</v>
      </c>
      <c r="G15" s="39">
        <v>3</v>
      </c>
      <c r="H15" s="40" t="s">
        <v>142</v>
      </c>
      <c r="I15" s="39"/>
      <c r="J15" s="578"/>
      <c r="K15" s="39">
        <v>3</v>
      </c>
      <c r="L15" s="39"/>
      <c r="M15" s="39"/>
      <c r="N15" s="39"/>
      <c r="O15" s="39"/>
      <c r="P15" s="39"/>
      <c r="Q15" s="613"/>
    </row>
    <row r="16" spans="1:17" ht="17">
      <c r="A16" s="1366"/>
      <c r="B16" s="995"/>
      <c r="C16" s="575" t="s">
        <v>2860</v>
      </c>
      <c r="D16" s="37" t="s">
        <v>2861</v>
      </c>
      <c r="E16" s="38" t="s">
        <v>2862</v>
      </c>
      <c r="F16" s="39">
        <v>3</v>
      </c>
      <c r="G16" s="39">
        <v>3</v>
      </c>
      <c r="H16" s="40" t="s">
        <v>142</v>
      </c>
      <c r="I16" s="39">
        <v>3</v>
      </c>
      <c r="J16" s="39"/>
      <c r="K16" s="578"/>
      <c r="L16" s="39"/>
      <c r="M16" s="39"/>
      <c r="N16" s="39"/>
      <c r="O16" s="39"/>
      <c r="P16" s="39"/>
      <c r="Q16" s="611"/>
    </row>
    <row r="17" spans="1:17" ht="17">
      <c r="A17" s="1366"/>
      <c r="B17" s="995"/>
      <c r="C17" s="574" t="s">
        <v>2863</v>
      </c>
      <c r="D17" s="122" t="s">
        <v>2864</v>
      </c>
      <c r="E17" s="446" t="s">
        <v>2865</v>
      </c>
      <c r="F17" s="47">
        <v>3</v>
      </c>
      <c r="G17" s="47">
        <v>3</v>
      </c>
      <c r="H17" s="326" t="s">
        <v>142</v>
      </c>
      <c r="I17" s="47">
        <v>3</v>
      </c>
      <c r="J17" s="47"/>
      <c r="K17" s="47"/>
      <c r="L17" s="47"/>
      <c r="M17" s="47"/>
      <c r="N17" s="47"/>
      <c r="O17" s="47"/>
      <c r="P17" s="47"/>
      <c r="Q17" s="360"/>
    </row>
    <row r="18" spans="1:17" ht="17">
      <c r="A18" s="1366"/>
      <c r="B18" s="995"/>
      <c r="C18" s="443" t="s">
        <v>2866</v>
      </c>
      <c r="D18" s="122" t="s">
        <v>2867</v>
      </c>
      <c r="E18" s="446" t="s">
        <v>2868</v>
      </c>
      <c r="F18" s="47">
        <v>3</v>
      </c>
      <c r="G18" s="47">
        <v>3</v>
      </c>
      <c r="H18" s="326" t="s">
        <v>142</v>
      </c>
      <c r="I18" s="47">
        <v>3</v>
      </c>
      <c r="J18" s="47"/>
      <c r="K18" s="47"/>
      <c r="L18" s="47"/>
      <c r="M18" s="47"/>
      <c r="N18" s="47"/>
      <c r="O18" s="47"/>
      <c r="P18" s="47"/>
      <c r="Q18" s="614"/>
    </row>
    <row r="19" spans="1:17" ht="17">
      <c r="A19" s="1366"/>
      <c r="B19" s="995"/>
      <c r="C19" s="575" t="s">
        <v>2869</v>
      </c>
      <c r="D19" s="37" t="s">
        <v>2870</v>
      </c>
      <c r="E19" s="38" t="s">
        <v>2871</v>
      </c>
      <c r="F19" s="39">
        <v>3</v>
      </c>
      <c r="G19" s="39">
        <v>3</v>
      </c>
      <c r="H19" s="40" t="s">
        <v>142</v>
      </c>
      <c r="I19" s="39"/>
      <c r="J19" s="39">
        <v>3</v>
      </c>
      <c r="K19" s="39"/>
      <c r="L19" s="39"/>
      <c r="M19" s="39"/>
      <c r="N19" s="39"/>
      <c r="O19" s="39"/>
      <c r="P19" s="39"/>
      <c r="Q19" s="613"/>
    </row>
    <row r="20" spans="1:17" ht="17">
      <c r="A20" s="1366"/>
      <c r="B20" s="995"/>
      <c r="C20" s="575" t="s">
        <v>2872</v>
      </c>
      <c r="D20" s="37" t="s">
        <v>2873</v>
      </c>
      <c r="E20" s="38" t="s">
        <v>2874</v>
      </c>
      <c r="F20" s="39">
        <v>3</v>
      </c>
      <c r="G20" s="39">
        <v>3</v>
      </c>
      <c r="H20" s="40" t="s">
        <v>142</v>
      </c>
      <c r="I20" s="39"/>
      <c r="J20" s="39">
        <v>3</v>
      </c>
      <c r="K20" s="578"/>
      <c r="L20" s="39"/>
      <c r="M20" s="39"/>
      <c r="N20" s="39"/>
      <c r="O20" s="39"/>
      <c r="P20" s="39"/>
      <c r="Q20" s="613"/>
    </row>
    <row r="21" spans="1:17" ht="17">
      <c r="A21" s="1366"/>
      <c r="B21" s="995"/>
      <c r="C21" s="575" t="s">
        <v>2875</v>
      </c>
      <c r="D21" s="37" t="s">
        <v>2876</v>
      </c>
      <c r="E21" s="38" t="s">
        <v>2877</v>
      </c>
      <c r="F21" s="39">
        <v>3</v>
      </c>
      <c r="G21" s="39">
        <v>3</v>
      </c>
      <c r="H21" s="40" t="s">
        <v>142</v>
      </c>
      <c r="I21" s="39"/>
      <c r="J21" s="39">
        <v>3</v>
      </c>
      <c r="K21" s="39"/>
      <c r="L21" s="39"/>
      <c r="M21" s="39"/>
      <c r="N21" s="39"/>
      <c r="O21" s="39"/>
      <c r="P21" s="39"/>
      <c r="Q21" s="611"/>
    </row>
    <row r="22" spans="1:17" ht="17">
      <c r="A22" s="1366"/>
      <c r="B22" s="995"/>
      <c r="C22" s="574" t="s">
        <v>2880</v>
      </c>
      <c r="D22" s="122" t="s">
        <v>2881</v>
      </c>
      <c r="E22" s="446" t="s">
        <v>2882</v>
      </c>
      <c r="F22" s="39">
        <v>3</v>
      </c>
      <c r="G22" s="39">
        <v>3</v>
      </c>
      <c r="H22" s="40" t="s">
        <v>142</v>
      </c>
      <c r="I22" s="39"/>
      <c r="J22" s="39"/>
      <c r="K22" s="39">
        <v>3</v>
      </c>
      <c r="L22" s="578"/>
      <c r="M22" s="39"/>
      <c r="N22" s="39"/>
      <c r="O22" s="39"/>
      <c r="P22" s="39"/>
      <c r="Q22" s="611"/>
    </row>
    <row r="23" spans="1:17" ht="17">
      <c r="A23" s="1366"/>
      <c r="B23" s="995"/>
      <c r="C23" s="575" t="s">
        <v>2885</v>
      </c>
      <c r="D23" s="37" t="s">
        <v>2886</v>
      </c>
      <c r="E23" s="38" t="s">
        <v>2887</v>
      </c>
      <c r="F23" s="39">
        <v>3</v>
      </c>
      <c r="G23" s="39">
        <v>3</v>
      </c>
      <c r="H23" s="40" t="s">
        <v>142</v>
      </c>
      <c r="I23" s="39">
        <v>3</v>
      </c>
      <c r="J23" s="39"/>
      <c r="K23" s="39"/>
      <c r="L23" s="39"/>
      <c r="M23" s="39"/>
      <c r="N23" s="39"/>
      <c r="O23" s="39"/>
      <c r="P23" s="39"/>
      <c r="Q23" s="611"/>
    </row>
    <row r="24" spans="1:17" ht="17">
      <c r="A24" s="1366"/>
      <c r="B24" s="995"/>
      <c r="C24" s="610" t="s">
        <v>2888</v>
      </c>
      <c r="D24" s="37" t="s">
        <v>2889</v>
      </c>
      <c r="E24" s="38" t="s">
        <v>2890</v>
      </c>
      <c r="F24" s="39">
        <v>3</v>
      </c>
      <c r="G24" s="39">
        <v>3</v>
      </c>
      <c r="H24" s="40" t="s">
        <v>142</v>
      </c>
      <c r="I24" s="39"/>
      <c r="J24" s="39"/>
      <c r="K24" s="39"/>
      <c r="L24" s="39">
        <v>3</v>
      </c>
      <c r="M24" s="578"/>
      <c r="N24" s="578"/>
      <c r="O24" s="578"/>
      <c r="P24" s="578"/>
      <c r="Q24" s="611"/>
    </row>
    <row r="25" spans="1:17" ht="17">
      <c r="A25" s="1366"/>
      <c r="B25" s="995"/>
      <c r="C25" s="575" t="s">
        <v>2891</v>
      </c>
      <c r="D25" s="37" t="s">
        <v>2892</v>
      </c>
      <c r="E25" s="38" t="s">
        <v>2893</v>
      </c>
      <c r="F25" s="39">
        <v>3</v>
      </c>
      <c r="G25" s="39">
        <v>3</v>
      </c>
      <c r="H25" s="40" t="s">
        <v>142</v>
      </c>
      <c r="I25" s="578"/>
      <c r="J25" s="39">
        <v>3</v>
      </c>
      <c r="K25" s="39"/>
      <c r="L25" s="39"/>
      <c r="M25" s="39"/>
      <c r="N25" s="39"/>
      <c r="O25" s="39"/>
      <c r="P25" s="39"/>
      <c r="Q25" s="611"/>
    </row>
    <row r="26" spans="1:17" ht="17">
      <c r="A26" s="1366"/>
      <c r="B26" s="995"/>
      <c r="C26" s="647" t="s">
        <v>2894</v>
      </c>
      <c r="D26" s="122" t="s">
        <v>2895</v>
      </c>
      <c r="E26" s="17" t="s">
        <v>2896</v>
      </c>
      <c r="F26" s="47">
        <v>3</v>
      </c>
      <c r="G26" s="47">
        <v>3</v>
      </c>
      <c r="H26" s="329" t="s">
        <v>142</v>
      </c>
      <c r="I26" s="47">
        <v>3</v>
      </c>
      <c r="J26" s="47"/>
      <c r="K26" s="322"/>
      <c r="L26" s="47"/>
      <c r="M26" s="47"/>
      <c r="N26" s="47"/>
      <c r="O26" s="47"/>
      <c r="P26" s="47"/>
      <c r="Q26" s="615"/>
    </row>
    <row r="27" spans="1:17" ht="17">
      <c r="A27" s="1366"/>
      <c r="B27" s="995"/>
      <c r="C27" s="647" t="s">
        <v>2897</v>
      </c>
      <c r="D27" s="119" t="s">
        <v>2898</v>
      </c>
      <c r="E27" s="446" t="s">
        <v>2899</v>
      </c>
      <c r="F27" s="47">
        <v>3</v>
      </c>
      <c r="G27" s="47">
        <v>3</v>
      </c>
      <c r="H27" s="329" t="s">
        <v>142</v>
      </c>
      <c r="I27" s="47">
        <v>3</v>
      </c>
      <c r="J27" s="47"/>
      <c r="K27" s="322"/>
      <c r="L27" s="47"/>
      <c r="M27" s="47"/>
      <c r="N27" s="47"/>
      <c r="O27" s="47"/>
      <c r="P27" s="47"/>
      <c r="Q27" s="615"/>
    </row>
    <row r="28" spans="1:17" ht="17">
      <c r="A28" s="1366"/>
      <c r="B28" s="995"/>
      <c r="C28" s="575" t="s">
        <v>2900</v>
      </c>
      <c r="D28" s="37" t="s">
        <v>2901</v>
      </c>
      <c r="E28" s="38" t="s">
        <v>2902</v>
      </c>
      <c r="F28" s="39">
        <v>3</v>
      </c>
      <c r="G28" s="39">
        <v>3</v>
      </c>
      <c r="H28" s="40" t="s">
        <v>142</v>
      </c>
      <c r="I28" s="578"/>
      <c r="J28" s="39">
        <v>3</v>
      </c>
      <c r="K28" s="578"/>
      <c r="L28" s="39"/>
      <c r="M28" s="39"/>
      <c r="N28" s="39"/>
      <c r="O28" s="39"/>
      <c r="P28" s="39"/>
      <c r="Q28" s="613"/>
    </row>
    <row r="29" spans="1:17" ht="17">
      <c r="A29" s="1366"/>
      <c r="B29" s="995"/>
      <c r="C29" s="610" t="s">
        <v>2903</v>
      </c>
      <c r="D29" s="37" t="s">
        <v>2904</v>
      </c>
      <c r="E29" s="38" t="s">
        <v>2905</v>
      </c>
      <c r="F29" s="39">
        <v>3</v>
      </c>
      <c r="G29" s="39">
        <v>3</v>
      </c>
      <c r="H29" s="40" t="s">
        <v>142</v>
      </c>
      <c r="I29" s="39">
        <v>3</v>
      </c>
      <c r="J29" s="578"/>
      <c r="K29" s="39"/>
      <c r="L29" s="39"/>
      <c r="M29" s="39"/>
      <c r="N29" s="39"/>
      <c r="O29" s="39"/>
      <c r="P29" s="39"/>
      <c r="Q29" s="611"/>
    </row>
    <row r="30" spans="1:17" ht="17">
      <c r="A30" s="1366"/>
      <c r="B30" s="995"/>
      <c r="C30" s="575" t="s">
        <v>2906</v>
      </c>
      <c r="D30" s="37" t="s">
        <v>2907</v>
      </c>
      <c r="E30" s="38" t="s">
        <v>2908</v>
      </c>
      <c r="F30" s="39">
        <v>3</v>
      </c>
      <c r="G30" s="39">
        <v>3</v>
      </c>
      <c r="H30" s="40" t="s">
        <v>142</v>
      </c>
      <c r="I30" s="39"/>
      <c r="J30" s="39">
        <v>3</v>
      </c>
      <c r="K30" s="39"/>
      <c r="L30" s="39"/>
      <c r="M30" s="39"/>
      <c r="N30" s="39"/>
      <c r="O30" s="39"/>
      <c r="P30" s="39"/>
      <c r="Q30" s="611"/>
    </row>
    <row r="31" spans="1:17" ht="17">
      <c r="A31" s="1366"/>
      <c r="B31" s="995"/>
      <c r="C31" s="575" t="s">
        <v>2909</v>
      </c>
      <c r="D31" s="37" t="s">
        <v>2910</v>
      </c>
      <c r="E31" s="38" t="s">
        <v>2911</v>
      </c>
      <c r="F31" s="39">
        <v>3</v>
      </c>
      <c r="G31" s="39">
        <v>3</v>
      </c>
      <c r="H31" s="40" t="s">
        <v>142</v>
      </c>
      <c r="I31" s="39">
        <v>3</v>
      </c>
      <c r="J31" s="39"/>
      <c r="K31" s="39"/>
      <c r="L31" s="39"/>
      <c r="M31" s="39"/>
      <c r="N31" s="39"/>
      <c r="O31" s="39"/>
      <c r="P31" s="39"/>
      <c r="Q31" s="611"/>
    </row>
    <row r="32" spans="1:17" ht="17">
      <c r="A32" s="1366"/>
      <c r="B32" s="995"/>
      <c r="C32" s="443" t="s">
        <v>2912</v>
      </c>
      <c r="D32" s="616" t="s">
        <v>2913</v>
      </c>
      <c r="E32" s="617" t="s">
        <v>2914</v>
      </c>
      <c r="F32" s="47">
        <v>3</v>
      </c>
      <c r="G32" s="47">
        <v>3</v>
      </c>
      <c r="H32" s="329" t="s">
        <v>142</v>
      </c>
      <c r="I32" s="47"/>
      <c r="J32" s="47"/>
      <c r="K32" s="47">
        <v>3</v>
      </c>
      <c r="L32" s="62"/>
      <c r="M32" s="62"/>
      <c r="N32" s="62"/>
      <c r="O32" s="62"/>
      <c r="P32" s="62"/>
      <c r="Q32" s="358"/>
    </row>
    <row r="33" spans="1:17" ht="17">
      <c r="A33" s="1366"/>
      <c r="B33" s="995"/>
      <c r="C33" s="443" t="s">
        <v>2915</v>
      </c>
      <c r="D33" s="616" t="s">
        <v>2916</v>
      </c>
      <c r="E33" s="617" t="s">
        <v>2917</v>
      </c>
      <c r="F33" s="47">
        <v>3</v>
      </c>
      <c r="G33" s="47">
        <v>3</v>
      </c>
      <c r="H33" s="329" t="s">
        <v>142</v>
      </c>
      <c r="I33" s="47"/>
      <c r="J33" s="47"/>
      <c r="K33" s="47">
        <v>3</v>
      </c>
      <c r="L33" s="62"/>
      <c r="M33" s="62"/>
      <c r="N33" s="62"/>
      <c r="O33" s="62"/>
      <c r="P33" s="62"/>
      <c r="Q33" s="358"/>
    </row>
    <row r="34" spans="1:17" ht="17">
      <c r="A34" s="1366"/>
      <c r="B34" s="995"/>
      <c r="C34" s="443" t="s">
        <v>2918</v>
      </c>
      <c r="D34" s="616" t="s">
        <v>2919</v>
      </c>
      <c r="E34" s="617" t="s">
        <v>2920</v>
      </c>
      <c r="F34" s="47">
        <v>3</v>
      </c>
      <c r="G34" s="47">
        <v>3</v>
      </c>
      <c r="H34" s="329" t="s">
        <v>142</v>
      </c>
      <c r="I34" s="47"/>
      <c r="J34" s="47"/>
      <c r="K34" s="47"/>
      <c r="L34" s="47">
        <v>3</v>
      </c>
      <c r="M34" s="62"/>
      <c r="N34" s="62"/>
      <c r="O34" s="62"/>
      <c r="P34" s="62"/>
      <c r="Q34" s="358"/>
    </row>
    <row r="35" spans="1:17" s="646" customFormat="1" ht="18">
      <c r="A35" s="1366"/>
      <c r="B35" s="995"/>
      <c r="C35" s="647"/>
      <c r="D35" s="649" t="s">
        <v>2921</v>
      </c>
      <c r="E35" s="650" t="s">
        <v>2922</v>
      </c>
      <c r="F35" s="642">
        <v>3</v>
      </c>
      <c r="G35" s="642">
        <v>3</v>
      </c>
      <c r="H35" s="643" t="s">
        <v>142</v>
      </c>
      <c r="I35" s="642"/>
      <c r="J35" s="642"/>
      <c r="K35" s="642">
        <v>3</v>
      </c>
      <c r="L35" s="651"/>
      <c r="M35" s="642"/>
      <c r="N35" s="642"/>
      <c r="O35" s="642"/>
      <c r="P35" s="642"/>
      <c r="Q35" s="652" t="s">
        <v>1077</v>
      </c>
    </row>
    <row r="36" spans="1:17" s="646" customFormat="1" ht="17">
      <c r="A36" s="1270"/>
      <c r="B36" s="999"/>
      <c r="C36" s="647"/>
      <c r="D36" s="653" t="s">
        <v>2923</v>
      </c>
      <c r="E36" s="654"/>
      <c r="F36" s="642">
        <v>3</v>
      </c>
      <c r="G36" s="642">
        <v>3</v>
      </c>
      <c r="H36" s="643" t="s">
        <v>142</v>
      </c>
      <c r="I36" s="642"/>
      <c r="J36" s="642"/>
      <c r="K36" s="642"/>
      <c r="L36" s="642">
        <v>3</v>
      </c>
      <c r="M36" s="642"/>
      <c r="N36" s="642"/>
      <c r="O36" s="642"/>
      <c r="P36" s="642"/>
      <c r="Q36" s="652" t="s">
        <v>1077</v>
      </c>
    </row>
    <row r="37" spans="1:17" ht="17">
      <c r="A37" s="618" t="s">
        <v>240</v>
      </c>
      <c r="B37" s="331"/>
      <c r="C37" s="331"/>
      <c r="D37" s="578"/>
      <c r="E37" s="38"/>
      <c r="F37" s="39">
        <f>SUM(F11:F34)</f>
        <v>72</v>
      </c>
      <c r="G37" s="39">
        <f>SUM(G11:G34)</f>
        <v>72</v>
      </c>
      <c r="H37" s="39"/>
      <c r="I37" s="39"/>
      <c r="J37" s="39"/>
      <c r="K37" s="39"/>
      <c r="L37" s="39"/>
      <c r="M37" s="39"/>
      <c r="N37" s="39"/>
      <c r="O37" s="39"/>
      <c r="P37" s="39"/>
      <c r="Q37" s="603"/>
    </row>
    <row r="38" spans="1:17" ht="17.5" thickBot="1">
      <c r="A38" s="338" t="s">
        <v>2924</v>
      </c>
      <c r="B38" s="590"/>
      <c r="C38" s="590"/>
      <c r="D38" s="591"/>
      <c r="E38" s="381"/>
      <c r="F38" s="149">
        <f>F10+F37</f>
        <v>83</v>
      </c>
      <c r="G38" s="149">
        <f>G10+G37</f>
        <v>83</v>
      </c>
      <c r="H38" s="149"/>
      <c r="I38" s="149"/>
      <c r="J38" s="149"/>
      <c r="K38" s="149"/>
      <c r="L38" s="149"/>
      <c r="M38" s="149"/>
      <c r="N38" s="149"/>
      <c r="O38" s="149"/>
      <c r="P38" s="149"/>
      <c r="Q38" s="619"/>
    </row>
    <row r="39" spans="1:17" ht="18">
      <c r="A39" s="9"/>
      <c r="B39" s="1363" t="s">
        <v>2818</v>
      </c>
      <c r="C39" s="1377"/>
      <c r="D39" s="1377"/>
      <c r="E39" s="597"/>
      <c r="F39" s="28"/>
      <c r="G39" s="28"/>
      <c r="H39" s="28"/>
      <c r="I39" s="28"/>
      <c r="J39" s="28"/>
      <c r="K39" s="28"/>
      <c r="L39" s="28"/>
      <c r="M39" s="28"/>
      <c r="N39" s="28"/>
      <c r="O39" s="28"/>
      <c r="P39" s="28"/>
      <c r="Q39" s="29"/>
    </row>
    <row r="40" spans="1:17" ht="19.5">
      <c r="A40" s="9"/>
      <c r="B40" s="18" t="s">
        <v>2925</v>
      </c>
      <c r="C40" s="599"/>
      <c r="D40" s="620"/>
      <c r="E40" s="621"/>
      <c r="F40" s="622"/>
      <c r="G40" s="623"/>
      <c r="H40" s="623"/>
      <c r="I40" s="624"/>
      <c r="J40" s="623"/>
      <c r="K40" s="624"/>
      <c r="L40" s="624"/>
      <c r="M40" s="624"/>
      <c r="N40" s="624"/>
      <c r="O40" s="624"/>
      <c r="P40" s="624"/>
      <c r="Q40" s="625"/>
    </row>
    <row r="41" spans="1:17" ht="19.5">
      <c r="A41" s="9"/>
      <c r="B41" s="18" t="s">
        <v>2926</v>
      </c>
      <c r="C41" s="599"/>
      <c r="D41" s="599"/>
      <c r="E41" s="599"/>
      <c r="F41" s="9"/>
      <c r="G41" s="28"/>
      <c r="H41" s="28"/>
      <c r="I41" s="9"/>
      <c r="J41" s="9"/>
      <c r="K41" s="9"/>
      <c r="L41" s="9"/>
      <c r="M41" s="9"/>
      <c r="N41" s="9"/>
      <c r="O41" s="9"/>
      <c r="P41" s="9"/>
      <c r="Q41" s="2"/>
    </row>
  </sheetData>
  <mergeCells count="22">
    <mergeCell ref="B1:Q1"/>
    <mergeCell ref="A2:Q2"/>
    <mergeCell ref="A3:A4"/>
    <mergeCell ref="B3:B4"/>
    <mergeCell ref="C3:C4"/>
    <mergeCell ref="D3:D4"/>
    <mergeCell ref="E3:E4"/>
    <mergeCell ref="F3:F4"/>
    <mergeCell ref="G3:G4"/>
    <mergeCell ref="H3:H4"/>
    <mergeCell ref="I3:J3"/>
    <mergeCell ref="K3:L3"/>
    <mergeCell ref="M3:N3"/>
    <mergeCell ref="O3:P3"/>
    <mergeCell ref="Q3:Q4"/>
    <mergeCell ref="B39:D39"/>
    <mergeCell ref="A5:A9"/>
    <mergeCell ref="B5:B7"/>
    <mergeCell ref="Q6:Q7"/>
    <mergeCell ref="B8:B9"/>
    <mergeCell ref="A11:A36"/>
    <mergeCell ref="B11:B36"/>
  </mergeCells>
  <phoneticPr fontId="5" type="noConversion"/>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workbookViewId="0">
      <selection activeCell="A26" sqref="A26:XFD26"/>
    </sheetView>
  </sheetViews>
  <sheetFormatPr defaultRowHeight="14.5"/>
  <cols>
    <col min="1" max="1" width="20.59765625" customWidth="1"/>
    <col min="2" max="2" width="13.69921875" customWidth="1"/>
    <col min="3" max="3" width="19.09765625" customWidth="1"/>
    <col min="10" max="10" width="33.09765625" customWidth="1"/>
  </cols>
  <sheetData>
    <row r="1" spans="1:10" ht="21.5">
      <c r="A1" s="1405" t="s">
        <v>2931</v>
      </c>
      <c r="B1" s="1405"/>
      <c r="C1" s="1405"/>
      <c r="D1" s="1405"/>
      <c r="E1" s="1405"/>
      <c r="F1" s="1405"/>
      <c r="G1" s="1405"/>
      <c r="H1" s="1405"/>
      <c r="I1" s="1405"/>
      <c r="J1" s="1405"/>
    </row>
    <row r="2" spans="1:10" ht="17">
      <c r="A2" s="10"/>
      <c r="B2" s="10"/>
      <c r="C2" s="10"/>
      <c r="D2" s="10"/>
      <c r="E2" s="10"/>
      <c r="F2" s="10"/>
      <c r="G2" s="10"/>
      <c r="H2" s="10"/>
      <c r="I2" s="10"/>
      <c r="J2" s="10"/>
    </row>
    <row r="3" spans="1:10" ht="19.5">
      <c r="A3" s="655" t="s">
        <v>2932</v>
      </c>
      <c r="B3" s="22"/>
      <c r="C3" s="22"/>
      <c r="D3" s="22"/>
      <c r="E3" s="22"/>
      <c r="F3" s="22"/>
      <c r="G3" s="22"/>
      <c r="H3" s="22"/>
      <c r="I3" s="22"/>
      <c r="J3" s="22"/>
    </row>
    <row r="4" spans="1:10" ht="19.5">
      <c r="A4" s="655" t="s">
        <v>2933</v>
      </c>
      <c r="B4" s="22"/>
      <c r="C4" s="22"/>
      <c r="D4" s="22"/>
      <c r="E4" s="22"/>
      <c r="F4" s="22"/>
      <c r="G4" s="22"/>
      <c r="H4" s="22"/>
      <c r="I4" s="22"/>
      <c r="J4" s="22"/>
    </row>
    <row r="5" spans="1:10" ht="20" thickBot="1">
      <c r="A5" s="1406" t="s">
        <v>2934</v>
      </c>
      <c r="B5" s="1406"/>
      <c r="C5" s="1406"/>
      <c r="D5" s="1406"/>
      <c r="E5" s="1406"/>
      <c r="F5" s="1406"/>
      <c r="G5" s="1406"/>
      <c r="H5" s="1406"/>
      <c r="I5" s="1406"/>
      <c r="J5" s="1406"/>
    </row>
    <row r="6" spans="1:10" ht="17.5" thickBot="1">
      <c r="A6" s="656" t="s">
        <v>273</v>
      </c>
      <c r="B6" s="657" t="s">
        <v>274</v>
      </c>
      <c r="C6" s="658" t="s">
        <v>275</v>
      </c>
      <c r="D6" s="657" t="s">
        <v>276</v>
      </c>
      <c r="E6" s="1407" t="s">
        <v>278</v>
      </c>
      <c r="F6" s="1408" t="s">
        <v>279</v>
      </c>
      <c r="G6" s="1408"/>
      <c r="H6" s="1408" t="s">
        <v>280</v>
      </c>
      <c r="I6" s="1408"/>
      <c r="J6" s="659" t="s">
        <v>283</v>
      </c>
    </row>
    <row r="7" spans="1:10" ht="34.5" thickBot="1">
      <c r="A7" s="660" t="s">
        <v>284</v>
      </c>
      <c r="B7" s="661" t="s">
        <v>285</v>
      </c>
      <c r="C7" s="662" t="s">
        <v>286</v>
      </c>
      <c r="D7" s="661" t="s">
        <v>287</v>
      </c>
      <c r="E7" s="1407"/>
      <c r="F7" s="1409" t="s">
        <v>289</v>
      </c>
      <c r="G7" s="1409"/>
      <c r="H7" s="1409" t="s">
        <v>290</v>
      </c>
      <c r="I7" s="1409"/>
      <c r="J7" s="663" t="s">
        <v>293</v>
      </c>
    </row>
    <row r="8" spans="1:10" ht="17">
      <c r="A8" s="664"/>
      <c r="B8" s="665"/>
      <c r="C8" s="666"/>
      <c r="D8" s="665"/>
      <c r="E8" s="1407"/>
      <c r="F8" s="667" t="s">
        <v>294</v>
      </c>
      <c r="G8" s="667" t="s">
        <v>295</v>
      </c>
      <c r="H8" s="667" t="s">
        <v>294</v>
      </c>
      <c r="I8" s="667" t="s">
        <v>295</v>
      </c>
      <c r="J8" s="668"/>
    </row>
    <row r="9" spans="1:10" ht="17">
      <c r="A9" s="1388" t="s">
        <v>621</v>
      </c>
      <c r="B9" s="669" t="s">
        <v>2935</v>
      </c>
      <c r="C9" s="670" t="s">
        <v>2936</v>
      </c>
      <c r="D9" s="669">
        <v>3</v>
      </c>
      <c r="E9" s="669" t="s">
        <v>299</v>
      </c>
      <c r="F9" s="669">
        <v>3</v>
      </c>
      <c r="G9" s="671"/>
      <c r="H9" s="671"/>
      <c r="I9" s="671"/>
      <c r="J9" s="672"/>
    </row>
    <row r="10" spans="1:10" ht="17">
      <c r="A10" s="1388"/>
      <c r="B10" s="669" t="s">
        <v>2937</v>
      </c>
      <c r="C10" s="670" t="s">
        <v>2938</v>
      </c>
      <c r="D10" s="669">
        <v>3</v>
      </c>
      <c r="E10" s="669" t="s">
        <v>299</v>
      </c>
      <c r="F10" s="669">
        <v>3</v>
      </c>
      <c r="G10" s="671"/>
      <c r="H10" s="671"/>
      <c r="I10" s="671"/>
      <c r="J10" s="672"/>
    </row>
    <row r="11" spans="1:10" ht="34">
      <c r="A11" s="1393" t="s">
        <v>2939</v>
      </c>
      <c r="B11" s="673" t="s">
        <v>2940</v>
      </c>
      <c r="C11" s="674" t="s">
        <v>2941</v>
      </c>
      <c r="D11" s="673">
        <v>3</v>
      </c>
      <c r="E11" s="673" t="s">
        <v>2942</v>
      </c>
      <c r="F11" s="673">
        <v>3</v>
      </c>
      <c r="G11" s="673"/>
      <c r="H11" s="673"/>
      <c r="I11" s="675"/>
      <c r="J11" s="676"/>
    </row>
    <row r="12" spans="1:10" ht="17">
      <c r="A12" s="1394"/>
      <c r="B12" s="673" t="s">
        <v>2943</v>
      </c>
      <c r="C12" s="674" t="s">
        <v>2944</v>
      </c>
      <c r="D12" s="673">
        <v>3</v>
      </c>
      <c r="E12" s="673" t="s">
        <v>2942</v>
      </c>
      <c r="F12" s="673"/>
      <c r="G12" s="673">
        <v>3</v>
      </c>
      <c r="H12" s="673"/>
      <c r="I12" s="675"/>
      <c r="J12" s="672"/>
    </row>
    <row r="13" spans="1:10" ht="34">
      <c r="A13" s="1394"/>
      <c r="B13" s="673" t="s">
        <v>2945</v>
      </c>
      <c r="C13" s="674" t="s">
        <v>2946</v>
      </c>
      <c r="D13" s="673">
        <v>3</v>
      </c>
      <c r="E13" s="673" t="s">
        <v>2942</v>
      </c>
      <c r="F13" s="673"/>
      <c r="G13" s="673">
        <v>3</v>
      </c>
      <c r="H13" s="673"/>
      <c r="I13" s="675"/>
      <c r="J13" s="672"/>
    </row>
    <row r="14" spans="1:10" ht="34">
      <c r="A14" s="1394"/>
      <c r="B14" s="673" t="s">
        <v>2947</v>
      </c>
      <c r="C14" s="674" t="s">
        <v>2948</v>
      </c>
      <c r="D14" s="673">
        <v>3</v>
      </c>
      <c r="E14" s="673" t="s">
        <v>2942</v>
      </c>
      <c r="F14" s="673"/>
      <c r="G14" s="673"/>
      <c r="H14" s="673">
        <v>3</v>
      </c>
      <c r="I14" s="675"/>
      <c r="J14" s="672"/>
    </row>
    <row r="15" spans="1:10" ht="17">
      <c r="A15" s="1394"/>
      <c r="B15" s="677" t="s">
        <v>2949</v>
      </c>
      <c r="C15" s="678" t="s">
        <v>2950</v>
      </c>
      <c r="D15" s="677">
        <v>3</v>
      </c>
      <c r="E15" s="677" t="s">
        <v>2951</v>
      </c>
      <c r="F15" s="677">
        <v>3</v>
      </c>
      <c r="G15" s="152"/>
      <c r="H15" s="677"/>
      <c r="I15" s="677"/>
      <c r="J15" s="672"/>
    </row>
    <row r="16" spans="1:10" ht="34">
      <c r="A16" s="1394"/>
      <c r="B16" s="677" t="s">
        <v>2952</v>
      </c>
      <c r="C16" s="678" t="s">
        <v>2991</v>
      </c>
      <c r="D16" s="677">
        <v>3</v>
      </c>
      <c r="E16" s="677" t="s">
        <v>2992</v>
      </c>
      <c r="F16" s="677"/>
      <c r="G16" s="677">
        <v>3</v>
      </c>
      <c r="H16" s="677"/>
      <c r="I16" s="677"/>
      <c r="J16" s="687"/>
    </row>
    <row r="17" spans="1:10" ht="17">
      <c r="A17" s="1395"/>
      <c r="B17" s="682"/>
      <c r="C17" s="688" t="s">
        <v>2953</v>
      </c>
      <c r="D17" s="677">
        <v>3</v>
      </c>
      <c r="E17" s="677" t="s">
        <v>2993</v>
      </c>
      <c r="F17" s="678"/>
      <c r="G17" s="678"/>
      <c r="H17" s="677">
        <v>3</v>
      </c>
      <c r="I17" s="677"/>
      <c r="J17" s="687" t="s">
        <v>1077</v>
      </c>
    </row>
    <row r="18" spans="1:10" ht="17">
      <c r="A18" s="1396" t="s">
        <v>2994</v>
      </c>
      <c r="B18" s="1396"/>
      <c r="C18" s="1396"/>
      <c r="D18" s="689">
        <f>SUM(D11:D17)</f>
        <v>21</v>
      </c>
      <c r="E18" s="689"/>
      <c r="F18" s="689">
        <f>SUM(F11:F17)</f>
        <v>6</v>
      </c>
      <c r="G18" s="689">
        <f>SUM(G12:G17)</f>
        <v>9</v>
      </c>
      <c r="H18" s="689">
        <f>SUM(H14:H17)</f>
        <v>6</v>
      </c>
      <c r="I18" s="689"/>
      <c r="J18" s="690"/>
    </row>
    <row r="19" spans="1:10" ht="34">
      <c r="A19" s="1397" t="s">
        <v>2995</v>
      </c>
      <c r="B19" s="677" t="s">
        <v>2954</v>
      </c>
      <c r="C19" s="678" t="s">
        <v>2996</v>
      </c>
      <c r="D19" s="677">
        <v>3</v>
      </c>
      <c r="E19" s="677" t="s">
        <v>2992</v>
      </c>
      <c r="F19" s="677">
        <v>3</v>
      </c>
      <c r="G19" s="677"/>
      <c r="H19" s="677"/>
      <c r="I19" s="677"/>
      <c r="J19" s="691"/>
    </row>
    <row r="20" spans="1:10" ht="34">
      <c r="A20" s="1398"/>
      <c r="B20" s="686" t="s">
        <v>2955</v>
      </c>
      <c r="C20" s="688" t="s">
        <v>2997</v>
      </c>
      <c r="D20" s="677">
        <v>3</v>
      </c>
      <c r="E20" s="677" t="s">
        <v>2992</v>
      </c>
      <c r="F20" s="677"/>
      <c r="G20" s="677">
        <v>3</v>
      </c>
      <c r="H20" s="677"/>
      <c r="I20" s="677"/>
      <c r="J20" s="691" t="s">
        <v>2956</v>
      </c>
    </row>
    <row r="21" spans="1:10" ht="34">
      <c r="A21" s="1398"/>
      <c r="B21" s="677" t="s">
        <v>2957</v>
      </c>
      <c r="C21" s="678" t="s">
        <v>2998</v>
      </c>
      <c r="D21" s="677">
        <v>3</v>
      </c>
      <c r="E21" s="677" t="s">
        <v>2992</v>
      </c>
      <c r="F21" s="677"/>
      <c r="G21" s="677">
        <v>3</v>
      </c>
      <c r="H21" s="677"/>
      <c r="I21" s="677"/>
      <c r="J21" s="691"/>
    </row>
    <row r="22" spans="1:10" ht="34">
      <c r="A22" s="1398"/>
      <c r="B22" s="677" t="s">
        <v>2958</v>
      </c>
      <c r="C22" s="678" t="s">
        <v>2999</v>
      </c>
      <c r="D22" s="677">
        <v>3</v>
      </c>
      <c r="E22" s="677" t="s">
        <v>2992</v>
      </c>
      <c r="F22" s="677"/>
      <c r="G22" s="677">
        <v>3</v>
      </c>
      <c r="H22" s="648"/>
      <c r="I22" s="677"/>
      <c r="J22" s="691"/>
    </row>
    <row r="23" spans="1:10" ht="17">
      <c r="A23" s="1398"/>
      <c r="B23" s="677" t="s">
        <v>2959</v>
      </c>
      <c r="C23" s="678" t="s">
        <v>3000</v>
      </c>
      <c r="D23" s="677">
        <v>3</v>
      </c>
      <c r="E23" s="677" t="s">
        <v>2992</v>
      </c>
      <c r="F23" s="677"/>
      <c r="G23" s="677"/>
      <c r="H23" s="677">
        <v>3</v>
      </c>
      <c r="I23" s="677"/>
      <c r="J23" s="687"/>
    </row>
    <row r="24" spans="1:10" ht="17">
      <c r="A24" s="1398"/>
      <c r="B24" s="682"/>
      <c r="C24" s="19" t="s">
        <v>3001</v>
      </c>
      <c r="D24" s="677">
        <v>3</v>
      </c>
      <c r="E24" s="677" t="s">
        <v>2992</v>
      </c>
      <c r="F24" s="677"/>
      <c r="G24" s="677">
        <v>3</v>
      </c>
      <c r="H24" s="677"/>
      <c r="I24" s="677"/>
      <c r="J24" s="687" t="s">
        <v>1077</v>
      </c>
    </row>
    <row r="25" spans="1:10" ht="34">
      <c r="A25" s="1399"/>
      <c r="B25" s="682"/>
      <c r="C25" s="688" t="s">
        <v>2960</v>
      </c>
      <c r="D25" s="677">
        <v>3</v>
      </c>
      <c r="E25" s="677" t="s">
        <v>2993</v>
      </c>
      <c r="F25" s="678"/>
      <c r="G25" s="678"/>
      <c r="H25" s="677">
        <v>3</v>
      </c>
      <c r="I25" s="677"/>
      <c r="J25" s="687" t="s">
        <v>1077</v>
      </c>
    </row>
    <row r="26" spans="1:10" ht="15.5">
      <c r="A26" s="1396" t="s">
        <v>3002</v>
      </c>
      <c r="B26" s="1396"/>
      <c r="C26" s="1396"/>
      <c r="D26" s="689">
        <f>SUM(D19:D25)</f>
        <v>21</v>
      </c>
      <c r="E26" s="689"/>
      <c r="F26" s="689">
        <f>SUM(F19:F25)</f>
        <v>3</v>
      </c>
      <c r="G26" s="689">
        <f>SUM(G20:G25)</f>
        <v>12</v>
      </c>
      <c r="H26" s="689">
        <f>SUM(H22:H25)</f>
        <v>6</v>
      </c>
      <c r="I26" s="689"/>
      <c r="J26" s="683"/>
    </row>
    <row r="27" spans="1:10" ht="17">
      <c r="A27" s="1400" t="s">
        <v>2961</v>
      </c>
      <c r="B27" s="673" t="s">
        <v>2962</v>
      </c>
      <c r="C27" s="674" t="s">
        <v>2963</v>
      </c>
      <c r="D27" s="673">
        <v>3</v>
      </c>
      <c r="E27" s="673" t="s">
        <v>2942</v>
      </c>
      <c r="F27" s="673"/>
      <c r="G27" s="673">
        <v>3</v>
      </c>
      <c r="H27" s="673"/>
      <c r="I27" s="673"/>
      <c r="J27" s="177"/>
    </row>
    <row r="28" spans="1:10" ht="17">
      <c r="A28" s="1401"/>
      <c r="B28" s="679" t="s">
        <v>2964</v>
      </c>
      <c r="C28" s="680" t="s">
        <v>2965</v>
      </c>
      <c r="D28" s="679">
        <v>3</v>
      </c>
      <c r="E28" s="679" t="s">
        <v>2951</v>
      </c>
      <c r="F28" s="673"/>
      <c r="G28" s="679">
        <v>3</v>
      </c>
      <c r="H28" s="673"/>
      <c r="I28" s="673"/>
      <c r="J28" s="672"/>
    </row>
    <row r="29" spans="1:10" ht="34">
      <c r="A29" s="1401"/>
      <c r="B29" s="679" t="s">
        <v>2966</v>
      </c>
      <c r="C29" s="680" t="s">
        <v>2967</v>
      </c>
      <c r="D29" s="679">
        <v>3</v>
      </c>
      <c r="E29" s="679" t="s">
        <v>2951</v>
      </c>
      <c r="F29" s="679">
        <v>3</v>
      </c>
      <c r="G29" s="673"/>
      <c r="H29" s="673"/>
      <c r="I29" s="673"/>
      <c r="J29" s="672"/>
    </row>
    <row r="30" spans="1:10" ht="34">
      <c r="A30" s="1401"/>
      <c r="B30" s="679" t="s">
        <v>2968</v>
      </c>
      <c r="C30" s="680" t="s">
        <v>2969</v>
      </c>
      <c r="D30" s="679">
        <v>3</v>
      </c>
      <c r="E30" s="679" t="s">
        <v>2951</v>
      </c>
      <c r="F30" s="673"/>
      <c r="G30" s="679">
        <v>3</v>
      </c>
      <c r="H30" s="673"/>
      <c r="I30" s="673"/>
      <c r="J30" s="672"/>
    </row>
    <row r="31" spans="1:10" ht="34">
      <c r="A31" s="1401"/>
      <c r="B31" s="679" t="s">
        <v>2970</v>
      </c>
      <c r="C31" s="680" t="s">
        <v>2971</v>
      </c>
      <c r="D31" s="679">
        <v>3</v>
      </c>
      <c r="E31" s="679" t="s">
        <v>2951</v>
      </c>
      <c r="F31" s="679">
        <v>3</v>
      </c>
      <c r="G31" s="673"/>
      <c r="H31" s="673"/>
      <c r="I31" s="673"/>
      <c r="J31" s="672"/>
    </row>
    <row r="32" spans="1:10" ht="34">
      <c r="A32" s="1401"/>
      <c r="B32" s="679" t="s">
        <v>2972</v>
      </c>
      <c r="C32" s="680" t="s">
        <v>2973</v>
      </c>
      <c r="D32" s="679">
        <v>3</v>
      </c>
      <c r="E32" s="679" t="s">
        <v>2951</v>
      </c>
      <c r="F32" s="679">
        <v>3</v>
      </c>
      <c r="G32" s="673"/>
      <c r="H32" s="673"/>
      <c r="I32" s="673"/>
      <c r="J32" s="672"/>
    </row>
    <row r="33" spans="1:10" ht="17">
      <c r="A33" s="1401"/>
      <c r="B33" s="679" t="s">
        <v>2974</v>
      </c>
      <c r="C33" s="680" t="s">
        <v>2975</v>
      </c>
      <c r="D33" s="679">
        <v>3</v>
      </c>
      <c r="E33" s="679" t="s">
        <v>2951</v>
      </c>
      <c r="F33" s="673"/>
      <c r="G33" s="679">
        <v>3</v>
      </c>
      <c r="H33" s="673"/>
      <c r="I33" s="673"/>
      <c r="J33" s="672"/>
    </row>
    <row r="34" spans="1:10" ht="34">
      <c r="A34" s="1402"/>
      <c r="B34" s="679" t="s">
        <v>2976</v>
      </c>
      <c r="C34" s="680" t="s">
        <v>2977</v>
      </c>
      <c r="D34" s="679">
        <v>3</v>
      </c>
      <c r="E34" s="679" t="s">
        <v>2951</v>
      </c>
      <c r="F34" s="673"/>
      <c r="G34" s="673"/>
      <c r="H34" s="679">
        <v>3</v>
      </c>
      <c r="I34" s="673"/>
      <c r="J34" s="672"/>
    </row>
    <row r="35" spans="1:10" ht="17">
      <c r="A35" s="1402"/>
      <c r="B35" s="679" t="s">
        <v>2978</v>
      </c>
      <c r="C35" s="680" t="s">
        <v>2979</v>
      </c>
      <c r="D35" s="679">
        <v>3</v>
      </c>
      <c r="E35" s="679" t="s">
        <v>2951</v>
      </c>
      <c r="F35" s="679">
        <v>3</v>
      </c>
      <c r="G35" s="673"/>
      <c r="H35" s="673"/>
      <c r="I35" s="673"/>
      <c r="J35" s="672"/>
    </row>
    <row r="36" spans="1:10" ht="34">
      <c r="A36" s="1402"/>
      <c r="B36" s="679" t="s">
        <v>2980</v>
      </c>
      <c r="C36" s="680" t="s">
        <v>2981</v>
      </c>
      <c r="D36" s="679">
        <v>3</v>
      </c>
      <c r="E36" s="679" t="s">
        <v>2951</v>
      </c>
      <c r="F36" s="673"/>
      <c r="G36" s="679">
        <v>3</v>
      </c>
      <c r="H36" s="673"/>
      <c r="I36" s="673"/>
      <c r="J36" s="672"/>
    </row>
    <row r="37" spans="1:10" ht="34">
      <c r="A37" s="1402"/>
      <c r="B37" s="679" t="s">
        <v>2982</v>
      </c>
      <c r="C37" s="680" t="s">
        <v>2983</v>
      </c>
      <c r="D37" s="679">
        <v>3</v>
      </c>
      <c r="E37" s="679" t="s">
        <v>2951</v>
      </c>
      <c r="F37" s="673"/>
      <c r="G37" s="679">
        <v>3</v>
      </c>
      <c r="H37" s="673"/>
      <c r="I37" s="673"/>
      <c r="J37" s="672"/>
    </row>
    <row r="38" spans="1:10" ht="34">
      <c r="A38" s="1402"/>
      <c r="B38" s="679" t="s">
        <v>2984</v>
      </c>
      <c r="C38" s="680" t="s">
        <v>2985</v>
      </c>
      <c r="D38" s="679">
        <v>3</v>
      </c>
      <c r="E38" s="679" t="s">
        <v>2951</v>
      </c>
      <c r="F38" s="673"/>
      <c r="G38" s="673"/>
      <c r="H38" s="679">
        <v>3</v>
      </c>
      <c r="I38" s="673"/>
      <c r="J38" s="672"/>
    </row>
    <row r="39" spans="1:10" ht="17">
      <c r="A39" s="1402"/>
      <c r="B39" s="679" t="s">
        <v>2986</v>
      </c>
      <c r="C39" s="680" t="s">
        <v>2987</v>
      </c>
      <c r="D39" s="679">
        <v>3</v>
      </c>
      <c r="E39" s="679" t="s">
        <v>2951</v>
      </c>
      <c r="F39" s="673"/>
      <c r="G39" s="673"/>
      <c r="H39" s="673"/>
      <c r="I39" s="679">
        <v>3</v>
      </c>
      <c r="J39" s="672"/>
    </row>
    <row r="40" spans="1:10" ht="17">
      <c r="A40" s="1403"/>
      <c r="B40" s="679" t="s">
        <v>2988</v>
      </c>
      <c r="C40" s="680" t="s">
        <v>2989</v>
      </c>
      <c r="D40" s="679">
        <v>3</v>
      </c>
      <c r="E40" s="679" t="s">
        <v>2951</v>
      </c>
      <c r="F40" s="673"/>
      <c r="G40" s="679">
        <v>3</v>
      </c>
      <c r="H40" s="673"/>
      <c r="I40" s="673"/>
      <c r="J40" s="672"/>
    </row>
    <row r="41" spans="1:10" ht="17">
      <c r="A41" s="1404" t="s">
        <v>2990</v>
      </c>
      <c r="B41" s="1404"/>
      <c r="C41" s="1404"/>
      <c r="D41" s="684">
        <f>SUM(D27:D40)</f>
        <v>42</v>
      </c>
      <c r="E41" s="685"/>
      <c r="F41" s="684">
        <f>SUM(F28:F40)</f>
        <v>12</v>
      </c>
      <c r="G41" s="684">
        <f>SUM(G27:G40)</f>
        <v>21</v>
      </c>
      <c r="H41" s="684">
        <f>SUM(H28:H40)</f>
        <v>6</v>
      </c>
      <c r="I41" s="684">
        <f>SUM(I28:I40)</f>
        <v>3</v>
      </c>
      <c r="J41" s="681"/>
    </row>
    <row r="42" spans="1:10" ht="17">
      <c r="A42" s="1388" t="s">
        <v>470</v>
      </c>
      <c r="B42" s="1388"/>
      <c r="C42" s="1388"/>
      <c r="D42" s="1389">
        <v>90</v>
      </c>
      <c r="E42" s="1389"/>
      <c r="F42" s="1389"/>
      <c r="G42" s="1389"/>
      <c r="H42" s="1389"/>
      <c r="I42" s="1389"/>
      <c r="J42" s="1389"/>
    </row>
    <row r="43" spans="1:10" ht="17">
      <c r="A43" s="1388" t="s">
        <v>471</v>
      </c>
      <c r="B43" s="1388"/>
      <c r="C43" s="1388"/>
      <c r="D43" s="1389">
        <v>6</v>
      </c>
      <c r="E43" s="1389"/>
      <c r="F43" s="1389"/>
      <c r="G43" s="1389"/>
      <c r="H43" s="1389"/>
      <c r="I43" s="1389"/>
      <c r="J43" s="1389"/>
    </row>
    <row r="44" spans="1:10" ht="17">
      <c r="A44" s="1388" t="s">
        <v>472</v>
      </c>
      <c r="B44" s="1388"/>
      <c r="C44" s="1388"/>
      <c r="D44" s="1389">
        <v>30</v>
      </c>
      <c r="E44" s="1389"/>
      <c r="F44" s="1389"/>
      <c r="G44" s="1389"/>
      <c r="H44" s="1389"/>
      <c r="I44" s="1389"/>
      <c r="J44" s="1389"/>
    </row>
    <row r="45" spans="1:10" ht="17">
      <c r="A45" s="1388" t="s">
        <v>473</v>
      </c>
      <c r="B45" s="1388"/>
      <c r="C45" s="1388"/>
      <c r="D45" s="1389">
        <v>36</v>
      </c>
      <c r="E45" s="1389"/>
      <c r="F45" s="1389"/>
      <c r="G45" s="1389"/>
      <c r="H45" s="1389"/>
      <c r="I45" s="1389"/>
      <c r="J45" s="1389"/>
    </row>
    <row r="46" spans="1:10" ht="17">
      <c r="A46" s="1388" t="s">
        <v>474</v>
      </c>
      <c r="B46" s="1388"/>
      <c r="C46" s="1388"/>
      <c r="D46" s="1390"/>
      <c r="E46" s="1390"/>
      <c r="F46" s="1390"/>
      <c r="G46" s="1390"/>
      <c r="H46" s="1390"/>
      <c r="I46" s="1390"/>
      <c r="J46" s="1390"/>
    </row>
    <row r="47" spans="1:10" ht="17.5" thickBot="1">
      <c r="A47" s="1391" t="s">
        <v>475</v>
      </c>
      <c r="B47" s="1391"/>
      <c r="C47" s="1391"/>
      <c r="D47" s="1392"/>
      <c r="E47" s="1392"/>
      <c r="F47" s="1392"/>
      <c r="G47" s="1392"/>
      <c r="H47" s="1392"/>
      <c r="I47" s="1392"/>
      <c r="J47" s="1392"/>
    </row>
  </sheetData>
  <mergeCells count="26">
    <mergeCell ref="A1:J1"/>
    <mergeCell ref="A5:J5"/>
    <mergeCell ref="E6:E8"/>
    <mergeCell ref="F6:G6"/>
    <mergeCell ref="H6:I6"/>
    <mergeCell ref="F7:G7"/>
    <mergeCell ref="H7:I7"/>
    <mergeCell ref="A44:C44"/>
    <mergeCell ref="D44:J44"/>
    <mergeCell ref="A9:A10"/>
    <mergeCell ref="A11:A17"/>
    <mergeCell ref="A18:C18"/>
    <mergeCell ref="A19:A25"/>
    <mergeCell ref="A26:C26"/>
    <mergeCell ref="A27:A40"/>
    <mergeCell ref="A41:C41"/>
    <mergeCell ref="A42:C42"/>
    <mergeCell ref="D42:J42"/>
    <mergeCell ref="A43:C43"/>
    <mergeCell ref="D43:J43"/>
    <mergeCell ref="A45:C45"/>
    <mergeCell ref="D45:J45"/>
    <mergeCell ref="A46:C46"/>
    <mergeCell ref="D46:J46"/>
    <mergeCell ref="A47:C47"/>
    <mergeCell ref="D47:J47"/>
  </mergeCells>
  <phoneticPr fontId="5" type="noConversion"/>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topLeftCell="A10" workbookViewId="0">
      <selection activeCell="I24" sqref="I24"/>
    </sheetView>
  </sheetViews>
  <sheetFormatPr defaultRowHeight="14.5"/>
  <cols>
    <col min="1" max="1" width="5.296875" customWidth="1"/>
    <col min="2" max="2" width="4.8984375" customWidth="1"/>
    <col min="3" max="3" width="7.09765625" bestFit="1" customWidth="1"/>
    <col min="4" max="4" width="34.09765625" customWidth="1"/>
    <col min="5" max="5" width="60.296875" customWidth="1"/>
    <col min="6" max="7" width="5.8984375" customWidth="1"/>
    <col min="8" max="8" width="8.09765625" customWidth="1"/>
    <col min="9" max="12" width="5.09765625" customWidth="1"/>
    <col min="13" max="13" width="46.296875" customWidth="1"/>
  </cols>
  <sheetData>
    <row r="1" spans="1:13" ht="31">
      <c r="A1" s="460"/>
      <c r="B1" s="1429" t="s">
        <v>3003</v>
      </c>
      <c r="C1" s="1429"/>
      <c r="D1" s="1429"/>
      <c r="E1" s="1429"/>
      <c r="F1" s="1429"/>
      <c r="G1" s="1429"/>
      <c r="H1" s="1429"/>
      <c r="I1" s="1429"/>
      <c r="J1" s="1429"/>
      <c r="K1" s="1429"/>
      <c r="L1" s="1429"/>
      <c r="M1" s="1429"/>
    </row>
    <row r="2" spans="1:13" ht="28.5" thickBot="1">
      <c r="A2" s="460"/>
      <c r="B2" s="692"/>
      <c r="C2" s="692"/>
      <c r="D2" s="692"/>
      <c r="E2" s="1430" t="s">
        <v>3004</v>
      </c>
      <c r="F2" s="1430"/>
      <c r="G2" s="1430"/>
      <c r="H2" s="1430"/>
      <c r="I2" s="1430"/>
      <c r="J2" s="1430"/>
      <c r="K2" s="1430"/>
      <c r="L2" s="1430"/>
      <c r="M2" s="1430"/>
    </row>
    <row r="3" spans="1:13" ht="17.5" thickBot="1">
      <c r="A3" s="1431" t="s">
        <v>2308</v>
      </c>
      <c r="B3" s="1432" t="s">
        <v>2309</v>
      </c>
      <c r="C3" s="1432" t="s">
        <v>274</v>
      </c>
      <c r="D3" s="1432" t="s">
        <v>2310</v>
      </c>
      <c r="E3" s="1432" t="s">
        <v>2311</v>
      </c>
      <c r="F3" s="1432" t="s">
        <v>2312</v>
      </c>
      <c r="G3" s="1432" t="s">
        <v>2313</v>
      </c>
      <c r="H3" s="1432" t="s">
        <v>2314</v>
      </c>
      <c r="I3" s="1433" t="s">
        <v>279</v>
      </c>
      <c r="J3" s="1433"/>
      <c r="K3" s="1433" t="s">
        <v>280</v>
      </c>
      <c r="L3" s="1433"/>
      <c r="M3" s="1434" t="s">
        <v>283</v>
      </c>
    </row>
    <row r="4" spans="1:13" ht="18" thickTop="1" thickBot="1">
      <c r="A4" s="1431"/>
      <c r="B4" s="1432"/>
      <c r="C4" s="1432"/>
      <c r="D4" s="1432"/>
      <c r="E4" s="1432"/>
      <c r="F4" s="1432"/>
      <c r="G4" s="1432"/>
      <c r="H4" s="1432"/>
      <c r="I4" s="693" t="s">
        <v>294</v>
      </c>
      <c r="J4" s="693" t="s">
        <v>295</v>
      </c>
      <c r="K4" s="693" t="s">
        <v>294</v>
      </c>
      <c r="L4" s="693" t="s">
        <v>295</v>
      </c>
      <c r="M4" s="1434"/>
    </row>
    <row r="5" spans="1:13" ht="17.5" thickTop="1">
      <c r="A5" s="1410" t="s">
        <v>1835</v>
      </c>
      <c r="B5" s="1413" t="s">
        <v>3005</v>
      </c>
      <c r="C5" s="694" t="s">
        <v>3006</v>
      </c>
      <c r="D5" s="695" t="s">
        <v>2938</v>
      </c>
      <c r="E5" s="696" t="s">
        <v>3007</v>
      </c>
      <c r="F5" s="697">
        <v>3</v>
      </c>
      <c r="G5" s="697">
        <v>3</v>
      </c>
      <c r="H5" s="698" t="s">
        <v>36</v>
      </c>
      <c r="I5" s="697">
        <v>3</v>
      </c>
      <c r="J5" s="697"/>
      <c r="K5" s="697"/>
      <c r="L5" s="697"/>
      <c r="M5" s="699"/>
    </row>
    <row r="6" spans="1:13" ht="17">
      <c r="A6" s="1411"/>
      <c r="B6" s="1414"/>
      <c r="C6" s="758" t="s">
        <v>3008</v>
      </c>
      <c r="D6" s="759" t="s">
        <v>2936</v>
      </c>
      <c r="E6" s="760" t="s">
        <v>3009</v>
      </c>
      <c r="F6" s="761">
        <v>3</v>
      </c>
      <c r="G6" s="761">
        <v>3</v>
      </c>
      <c r="H6" s="762" t="s">
        <v>36</v>
      </c>
      <c r="I6" s="761"/>
      <c r="J6" s="761">
        <v>3</v>
      </c>
      <c r="K6" s="761"/>
      <c r="L6" s="761"/>
      <c r="M6" s="1416" t="s">
        <v>2831</v>
      </c>
    </row>
    <row r="7" spans="1:13" ht="17">
      <c r="A7" s="1412"/>
      <c r="B7" s="1415"/>
      <c r="C7" s="758"/>
      <c r="D7" s="759" t="s">
        <v>2832</v>
      </c>
      <c r="E7" s="760" t="s">
        <v>2833</v>
      </c>
      <c r="F7" s="761">
        <v>3</v>
      </c>
      <c r="G7" s="761">
        <v>3</v>
      </c>
      <c r="H7" s="762" t="s">
        <v>36</v>
      </c>
      <c r="I7" s="761"/>
      <c r="J7" s="761">
        <v>3</v>
      </c>
      <c r="K7" s="761"/>
      <c r="L7" s="761"/>
      <c r="M7" s="1417"/>
    </row>
    <row r="8" spans="1:13" ht="17">
      <c r="A8" s="704" t="s">
        <v>2317</v>
      </c>
      <c r="B8" s="705"/>
      <c r="C8" s="706"/>
      <c r="D8" s="707"/>
      <c r="E8" s="708"/>
      <c r="F8" s="763">
        <f>SUM(F5:F6)</f>
        <v>6</v>
      </c>
      <c r="G8" s="763">
        <f>SUM(G5:G6)</f>
        <v>6</v>
      </c>
      <c r="H8" s="709"/>
      <c r="I8" s="709"/>
      <c r="J8" s="709"/>
      <c r="K8" s="709"/>
      <c r="L8" s="709"/>
      <c r="M8" s="710"/>
    </row>
    <row r="9" spans="1:13" ht="17">
      <c r="A9" s="1420" t="s">
        <v>3010</v>
      </c>
      <c r="B9" s="1421" t="s">
        <v>3011</v>
      </c>
      <c r="C9" s="711" t="s">
        <v>3012</v>
      </c>
      <c r="D9" s="700" t="s">
        <v>3013</v>
      </c>
      <c r="E9" s="701" t="s">
        <v>3014</v>
      </c>
      <c r="F9" s="702">
        <v>6</v>
      </c>
      <c r="G9" s="702">
        <v>6</v>
      </c>
      <c r="H9" s="703" t="s">
        <v>2320</v>
      </c>
      <c r="I9" s="712">
        <v>3</v>
      </c>
      <c r="J9" s="712">
        <v>3</v>
      </c>
      <c r="K9" s="702"/>
      <c r="L9" s="702"/>
      <c r="M9" s="713"/>
    </row>
    <row r="10" spans="1:13" ht="17">
      <c r="A10" s="1420"/>
      <c r="B10" s="1421"/>
      <c r="C10" s="711" t="s">
        <v>3015</v>
      </c>
      <c r="D10" s="700" t="s">
        <v>3016</v>
      </c>
      <c r="E10" s="714" t="s">
        <v>3017</v>
      </c>
      <c r="F10" s="702">
        <v>6</v>
      </c>
      <c r="G10" s="702">
        <v>6</v>
      </c>
      <c r="H10" s="703" t="s">
        <v>2320</v>
      </c>
      <c r="I10" s="712">
        <v>3</v>
      </c>
      <c r="J10" s="712">
        <v>3</v>
      </c>
      <c r="K10" s="702"/>
      <c r="L10" s="702"/>
      <c r="M10" s="713"/>
    </row>
    <row r="11" spans="1:13" ht="17">
      <c r="A11" s="1420"/>
      <c r="B11" s="1421"/>
      <c r="C11" s="711" t="s">
        <v>3018</v>
      </c>
      <c r="D11" s="700" t="s">
        <v>3019</v>
      </c>
      <c r="E11" s="714" t="s">
        <v>3020</v>
      </c>
      <c r="F11" s="702">
        <v>3</v>
      </c>
      <c r="G11" s="702">
        <v>3</v>
      </c>
      <c r="H11" s="703" t="s">
        <v>2320</v>
      </c>
      <c r="I11" s="702">
        <v>3</v>
      </c>
      <c r="J11" s="702"/>
      <c r="K11" s="714"/>
      <c r="L11" s="702"/>
      <c r="M11" s="715"/>
    </row>
    <row r="12" spans="1:13" ht="17">
      <c r="A12" s="1420"/>
      <c r="B12" s="1421"/>
      <c r="C12" s="716" t="s">
        <v>3021</v>
      </c>
      <c r="D12" s="700" t="s">
        <v>3022</v>
      </c>
      <c r="E12" s="714" t="s">
        <v>3023</v>
      </c>
      <c r="F12" s="702">
        <v>3</v>
      </c>
      <c r="G12" s="702">
        <v>3</v>
      </c>
      <c r="H12" s="703" t="s">
        <v>2320</v>
      </c>
      <c r="I12" s="702"/>
      <c r="J12" s="702">
        <v>3</v>
      </c>
      <c r="K12" s="714"/>
      <c r="L12" s="702"/>
      <c r="M12" s="717"/>
    </row>
    <row r="13" spans="1:13" ht="17">
      <c r="A13" s="704" t="s">
        <v>2317</v>
      </c>
      <c r="B13" s="718"/>
      <c r="C13" s="706"/>
      <c r="D13" s="707"/>
      <c r="E13" s="708"/>
      <c r="F13" s="709">
        <f>SUM(F9:F12)</f>
        <v>18</v>
      </c>
      <c r="G13" s="709">
        <f>SUM(G9:G12)</f>
        <v>18</v>
      </c>
      <c r="H13" s="709"/>
      <c r="I13" s="709"/>
      <c r="J13" s="709"/>
      <c r="K13" s="709"/>
      <c r="L13" s="709"/>
      <c r="M13" s="719"/>
    </row>
    <row r="14" spans="1:13" ht="17">
      <c r="A14" s="1420" t="s">
        <v>3024</v>
      </c>
      <c r="B14" s="1422" t="s">
        <v>3025</v>
      </c>
      <c r="C14" s="720" t="s">
        <v>3026</v>
      </c>
      <c r="D14" s="721" t="s">
        <v>1776</v>
      </c>
      <c r="E14" s="722" t="s">
        <v>3027</v>
      </c>
      <c r="F14" s="712">
        <v>3</v>
      </c>
      <c r="G14" s="712">
        <v>3</v>
      </c>
      <c r="H14" s="723" t="s">
        <v>2320</v>
      </c>
      <c r="I14" s="712"/>
      <c r="J14" s="712">
        <v>3</v>
      </c>
      <c r="K14" s="712"/>
      <c r="L14" s="712"/>
      <c r="M14" s="724"/>
    </row>
    <row r="15" spans="1:13" ht="17">
      <c r="A15" s="1420"/>
      <c r="B15" s="1422"/>
      <c r="C15" s="720" t="s">
        <v>3029</v>
      </c>
      <c r="D15" s="721" t="s">
        <v>3030</v>
      </c>
      <c r="E15" s="722" t="s">
        <v>3031</v>
      </c>
      <c r="F15" s="712">
        <v>3</v>
      </c>
      <c r="G15" s="712">
        <v>3</v>
      </c>
      <c r="H15" s="723" t="s">
        <v>2320</v>
      </c>
      <c r="I15" s="712"/>
      <c r="J15" s="712">
        <v>3</v>
      </c>
      <c r="K15" s="712"/>
      <c r="L15" s="712"/>
      <c r="M15" s="725"/>
    </row>
    <row r="16" spans="1:13" ht="17">
      <c r="A16" s="1420"/>
      <c r="B16" s="1422"/>
      <c r="C16" s="720" t="s">
        <v>3032</v>
      </c>
      <c r="D16" s="721" t="s">
        <v>3033</v>
      </c>
      <c r="E16" s="722" t="s">
        <v>3034</v>
      </c>
      <c r="F16" s="712">
        <v>3</v>
      </c>
      <c r="G16" s="712">
        <v>3</v>
      </c>
      <c r="H16" s="723" t="s">
        <v>2320</v>
      </c>
      <c r="I16" s="712"/>
      <c r="J16" s="712"/>
      <c r="K16" s="712">
        <v>3</v>
      </c>
      <c r="L16" s="712"/>
      <c r="M16" s="725"/>
    </row>
    <row r="17" spans="1:13" ht="15.5">
      <c r="A17" s="1420"/>
      <c r="B17" s="727" t="s">
        <v>3037</v>
      </c>
      <c r="C17" s="720"/>
      <c r="D17" s="728"/>
      <c r="E17" s="722"/>
      <c r="F17" s="764">
        <v>9</v>
      </c>
      <c r="G17" s="764">
        <v>9</v>
      </c>
      <c r="H17" s="712"/>
      <c r="I17" s="712"/>
      <c r="J17" s="712"/>
      <c r="K17" s="712"/>
      <c r="L17" s="712"/>
      <c r="M17" s="729"/>
    </row>
    <row r="18" spans="1:13" ht="31">
      <c r="A18" s="1420"/>
      <c r="B18" s="1422"/>
      <c r="C18" s="720" t="s">
        <v>3038</v>
      </c>
      <c r="D18" s="721" t="s">
        <v>3039</v>
      </c>
      <c r="E18" s="722" t="s">
        <v>3040</v>
      </c>
      <c r="F18" s="764">
        <v>3</v>
      </c>
      <c r="G18" s="764">
        <v>3</v>
      </c>
      <c r="H18" s="723" t="s">
        <v>2320</v>
      </c>
      <c r="I18" s="712"/>
      <c r="J18" s="712">
        <v>3</v>
      </c>
      <c r="K18" s="712"/>
      <c r="L18" s="712"/>
      <c r="M18" s="730"/>
    </row>
    <row r="19" spans="1:13" ht="17">
      <c r="A19" s="1420"/>
      <c r="B19" s="1422"/>
      <c r="C19" s="720" t="s">
        <v>3041</v>
      </c>
      <c r="D19" s="721" t="s">
        <v>3042</v>
      </c>
      <c r="E19" s="731" t="s">
        <v>3043</v>
      </c>
      <c r="F19" s="764">
        <v>3</v>
      </c>
      <c r="G19" s="764">
        <v>3</v>
      </c>
      <c r="H19" s="723" t="s">
        <v>2320</v>
      </c>
      <c r="I19" s="712">
        <v>3</v>
      </c>
      <c r="J19" s="712"/>
      <c r="K19" s="712"/>
      <c r="L19" s="712"/>
      <c r="M19" s="725"/>
    </row>
    <row r="20" spans="1:13" ht="15.5">
      <c r="A20" s="1420"/>
      <c r="B20" s="727" t="s">
        <v>3037</v>
      </c>
      <c r="C20" s="732"/>
      <c r="D20" s="726"/>
      <c r="E20" s="722"/>
      <c r="F20" s="764">
        <v>6</v>
      </c>
      <c r="G20" s="764">
        <v>6</v>
      </c>
      <c r="H20" s="712"/>
      <c r="I20" s="712"/>
      <c r="J20" s="712"/>
      <c r="K20" s="712"/>
      <c r="L20" s="712"/>
      <c r="M20" s="733"/>
    </row>
    <row r="21" spans="1:13" ht="17">
      <c r="A21" s="704" t="s">
        <v>2317</v>
      </c>
      <c r="B21" s="705"/>
      <c r="C21" s="734"/>
      <c r="D21" s="735"/>
      <c r="E21" s="768"/>
      <c r="F21" s="763">
        <v>15</v>
      </c>
      <c r="G21" s="763">
        <v>15</v>
      </c>
      <c r="H21" s="763"/>
      <c r="I21" s="736"/>
      <c r="J21" s="736"/>
      <c r="K21" s="736"/>
      <c r="L21" s="736"/>
      <c r="M21" s="737"/>
    </row>
    <row r="22" spans="1:13" ht="17">
      <c r="A22" s="1423" t="s">
        <v>2318</v>
      </c>
      <c r="B22" s="1426" t="s">
        <v>3045</v>
      </c>
      <c r="C22" s="732" t="s">
        <v>3046</v>
      </c>
      <c r="D22" s="738" t="s">
        <v>3047</v>
      </c>
      <c r="E22" s="722" t="s">
        <v>3048</v>
      </c>
      <c r="F22" s="712">
        <v>3</v>
      </c>
      <c r="G22" s="712">
        <v>3</v>
      </c>
      <c r="H22" s="723" t="s">
        <v>2320</v>
      </c>
      <c r="I22" s="712"/>
      <c r="J22" s="712">
        <v>3</v>
      </c>
      <c r="K22" s="712"/>
      <c r="L22" s="712"/>
      <c r="M22" s="724"/>
    </row>
    <row r="23" spans="1:13" ht="17">
      <c r="A23" s="1424"/>
      <c r="B23" s="1427"/>
      <c r="C23" s="720" t="s">
        <v>3050</v>
      </c>
      <c r="D23" s="721" t="s">
        <v>3051</v>
      </c>
      <c r="E23" s="722" t="s">
        <v>3052</v>
      </c>
      <c r="F23" s="712">
        <v>3</v>
      </c>
      <c r="G23" s="712">
        <v>3</v>
      </c>
      <c r="H23" s="723" t="s">
        <v>2320</v>
      </c>
      <c r="I23" s="712"/>
      <c r="J23" s="712">
        <v>3</v>
      </c>
      <c r="K23" s="712"/>
      <c r="L23" s="712"/>
      <c r="M23" s="724"/>
    </row>
    <row r="24" spans="1:13" ht="17">
      <c r="A24" s="1424"/>
      <c r="B24" s="1427"/>
      <c r="C24" s="720" t="s">
        <v>3053</v>
      </c>
      <c r="D24" s="721" t="s">
        <v>3054</v>
      </c>
      <c r="E24" s="722" t="s">
        <v>3055</v>
      </c>
      <c r="F24" s="712">
        <v>3</v>
      </c>
      <c r="G24" s="712">
        <v>3</v>
      </c>
      <c r="H24" s="723" t="s">
        <v>2320</v>
      </c>
      <c r="I24" s="712"/>
      <c r="J24" s="712"/>
      <c r="K24" s="712">
        <v>3</v>
      </c>
      <c r="L24" s="712"/>
      <c r="M24" s="739"/>
    </row>
    <row r="25" spans="1:13" ht="17">
      <c r="A25" s="1424"/>
      <c r="B25" s="1427"/>
      <c r="C25" s="720" t="s">
        <v>3056</v>
      </c>
      <c r="D25" s="721" t="s">
        <v>3057</v>
      </c>
      <c r="E25" s="722" t="s">
        <v>3058</v>
      </c>
      <c r="F25" s="712">
        <v>3</v>
      </c>
      <c r="G25" s="712">
        <v>3</v>
      </c>
      <c r="H25" s="723" t="s">
        <v>2320</v>
      </c>
      <c r="I25" s="712"/>
      <c r="J25" s="712"/>
      <c r="K25" s="712">
        <v>3</v>
      </c>
      <c r="L25" s="740"/>
      <c r="M25" s="741"/>
    </row>
    <row r="26" spans="1:13" ht="17">
      <c r="A26" s="1424"/>
      <c r="B26" s="1427"/>
      <c r="C26" s="732" t="s">
        <v>3060</v>
      </c>
      <c r="D26" s="738" t="s">
        <v>3061</v>
      </c>
      <c r="E26" s="722" t="s">
        <v>3062</v>
      </c>
      <c r="F26" s="712">
        <v>3</v>
      </c>
      <c r="G26" s="712">
        <v>3</v>
      </c>
      <c r="H26" s="723" t="s">
        <v>2320</v>
      </c>
      <c r="I26" s="712"/>
      <c r="J26" s="712"/>
      <c r="K26" s="742">
        <v>3</v>
      </c>
      <c r="L26" s="743"/>
      <c r="M26" s="744"/>
    </row>
    <row r="27" spans="1:13" ht="17">
      <c r="A27" s="1425"/>
      <c r="B27" s="1428"/>
      <c r="C27" s="765"/>
      <c r="D27" s="759" t="s">
        <v>3063</v>
      </c>
      <c r="E27" s="760" t="s">
        <v>3064</v>
      </c>
      <c r="F27" s="761">
        <v>3</v>
      </c>
      <c r="G27" s="761">
        <v>3</v>
      </c>
      <c r="H27" s="762" t="s">
        <v>2320</v>
      </c>
      <c r="I27" s="761"/>
      <c r="J27" s="761">
        <v>3</v>
      </c>
      <c r="K27" s="766"/>
      <c r="L27" s="365"/>
      <c r="M27" s="767" t="s">
        <v>1077</v>
      </c>
    </row>
    <row r="28" spans="1:13" ht="17">
      <c r="A28" s="704" t="s">
        <v>2317</v>
      </c>
      <c r="B28" s="705"/>
      <c r="C28" s="705"/>
      <c r="D28" s="707"/>
      <c r="E28" s="768"/>
      <c r="F28" s="763">
        <v>18</v>
      </c>
      <c r="G28" s="763">
        <v>18</v>
      </c>
      <c r="H28" s="763"/>
      <c r="I28" s="709"/>
      <c r="J28" s="709"/>
      <c r="K28" s="709"/>
      <c r="L28" s="745"/>
      <c r="M28" s="746"/>
    </row>
    <row r="29" spans="1:13" ht="17.5" thickBot="1">
      <c r="A29" s="747" t="s">
        <v>3065</v>
      </c>
      <c r="B29" s="748"/>
      <c r="C29" s="748"/>
      <c r="D29" s="749"/>
      <c r="E29" s="750"/>
      <c r="F29" s="769">
        <f>F8+F13+F21+F28</f>
        <v>57</v>
      </c>
      <c r="G29" s="769">
        <f>G8+G13+G21+G28</f>
        <v>57</v>
      </c>
      <c r="H29" s="751"/>
      <c r="I29" s="751"/>
      <c r="J29" s="751"/>
      <c r="K29" s="751"/>
      <c r="L29" s="751"/>
      <c r="M29" s="752"/>
    </row>
    <row r="30" spans="1:13" ht="19.5">
      <c r="A30" s="460"/>
      <c r="B30" s="1418" t="s">
        <v>3066</v>
      </c>
      <c r="C30" s="1418"/>
      <c r="D30" s="1418"/>
      <c r="E30" s="753"/>
      <c r="F30" s="754"/>
      <c r="G30" s="754"/>
      <c r="H30" s="754"/>
      <c r="I30" s="754"/>
      <c r="J30" s="754"/>
      <c r="K30" s="754"/>
      <c r="L30" s="754"/>
      <c r="M30" s="754"/>
    </row>
    <row r="31" spans="1:13" ht="19.5">
      <c r="A31" s="460"/>
      <c r="B31" s="1419" t="s">
        <v>3067</v>
      </c>
      <c r="C31" s="1419"/>
      <c r="D31" s="1419"/>
      <c r="E31" s="1419"/>
      <c r="F31" s="1419"/>
      <c r="G31" s="1419"/>
      <c r="H31" s="1419"/>
      <c r="I31" s="1419"/>
      <c r="J31" s="1419"/>
      <c r="K31" s="1419"/>
      <c r="L31" s="1419"/>
      <c r="M31" s="1419"/>
    </row>
    <row r="32" spans="1:13" ht="19.5">
      <c r="A32" s="460"/>
      <c r="B32" s="655" t="s">
        <v>3068</v>
      </c>
      <c r="C32" s="755"/>
      <c r="D32" s="756"/>
      <c r="E32" s="757"/>
      <c r="F32" s="460"/>
      <c r="G32" s="754"/>
      <c r="H32" s="754"/>
      <c r="I32" s="460"/>
      <c r="J32" s="460"/>
      <c r="K32" s="460"/>
      <c r="L32" s="460"/>
      <c r="M32" s="460"/>
    </row>
    <row r="33" spans="1:13" ht="19.5">
      <c r="A33" s="755"/>
      <c r="B33" s="655" t="s">
        <v>3069</v>
      </c>
      <c r="C33" s="755"/>
      <c r="D33" s="754"/>
      <c r="E33" s="753"/>
      <c r="F33" s="755"/>
      <c r="G33" s="756"/>
      <c r="H33" s="756"/>
      <c r="I33" s="755"/>
      <c r="J33" s="755"/>
      <c r="K33" s="755"/>
      <c r="L33" s="755"/>
      <c r="M33" s="755"/>
    </row>
  </sheetData>
  <mergeCells count="25">
    <mergeCell ref="B1:M1"/>
    <mergeCell ref="E2:M2"/>
    <mergeCell ref="A3:A4"/>
    <mergeCell ref="B3:B4"/>
    <mergeCell ref="C3:C4"/>
    <mergeCell ref="D3:D4"/>
    <mergeCell ref="E3:E4"/>
    <mergeCell ref="F3:F4"/>
    <mergeCell ref="G3:G4"/>
    <mergeCell ref="H3:H4"/>
    <mergeCell ref="I3:J3"/>
    <mergeCell ref="K3:L3"/>
    <mergeCell ref="M3:M4"/>
    <mergeCell ref="A5:A7"/>
    <mergeCell ref="B5:B7"/>
    <mergeCell ref="M6:M7"/>
    <mergeCell ref="B30:D30"/>
    <mergeCell ref="B31:M31"/>
    <mergeCell ref="A9:A12"/>
    <mergeCell ref="B9:B12"/>
    <mergeCell ref="A14:A20"/>
    <mergeCell ref="B14:B16"/>
    <mergeCell ref="B18:B19"/>
    <mergeCell ref="A22:A27"/>
    <mergeCell ref="B22:B27"/>
  </mergeCells>
  <phoneticPr fontId="5" type="noConversion"/>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workbookViewId="0">
      <selection activeCell="E12" sqref="E12"/>
    </sheetView>
  </sheetViews>
  <sheetFormatPr defaultRowHeight="14.5"/>
  <cols>
    <col min="1" max="1" width="5.296875" customWidth="1"/>
    <col min="2" max="2" width="7" customWidth="1"/>
    <col min="3" max="3" width="10.59765625" customWidth="1"/>
    <col min="4" max="4" width="36" customWidth="1"/>
    <col min="5" max="5" width="66.09765625" customWidth="1"/>
    <col min="6" max="7" width="5.8984375" customWidth="1"/>
    <col min="8" max="8" width="8.09765625" customWidth="1"/>
    <col min="9" max="12" width="5.09765625" customWidth="1"/>
    <col min="13" max="13" width="24" customWidth="1"/>
  </cols>
  <sheetData>
    <row r="1" spans="1:13" ht="31">
      <c r="A1" s="9"/>
      <c r="B1" s="1445" t="s">
        <v>3070</v>
      </c>
      <c r="C1" s="1445"/>
      <c r="D1" s="1445"/>
      <c r="E1" s="1445"/>
      <c r="F1" s="1445"/>
      <c r="G1" s="1445"/>
      <c r="H1" s="1445"/>
      <c r="I1" s="1445"/>
      <c r="J1" s="1445"/>
      <c r="K1" s="1445"/>
      <c r="L1" s="1445"/>
      <c r="M1" s="1445"/>
    </row>
    <row r="2" spans="1:13" ht="28.5" thickBot="1">
      <c r="A2" s="9"/>
      <c r="B2" s="770"/>
      <c r="C2" s="770"/>
      <c r="D2" s="770"/>
      <c r="E2" s="1446" t="s">
        <v>3071</v>
      </c>
      <c r="F2" s="1447"/>
      <c r="G2" s="1447"/>
      <c r="H2" s="1447"/>
      <c r="I2" s="1447"/>
      <c r="J2" s="1447"/>
      <c r="K2" s="1447"/>
      <c r="L2" s="1447"/>
      <c r="M2" s="1447"/>
    </row>
    <row r="3" spans="1:13" ht="17">
      <c r="A3" s="1448" t="s">
        <v>3072</v>
      </c>
      <c r="B3" s="1364" t="s">
        <v>3073</v>
      </c>
      <c r="C3" s="1451" t="s">
        <v>2823</v>
      </c>
      <c r="D3" s="1364" t="s">
        <v>3074</v>
      </c>
      <c r="E3" s="1364" t="s">
        <v>3075</v>
      </c>
      <c r="F3" s="1364" t="s">
        <v>3076</v>
      </c>
      <c r="G3" s="1364" t="s">
        <v>3077</v>
      </c>
      <c r="H3" s="1364" t="s">
        <v>3078</v>
      </c>
      <c r="I3" s="1364" t="s">
        <v>3079</v>
      </c>
      <c r="J3" s="1364"/>
      <c r="K3" s="1364" t="s">
        <v>3080</v>
      </c>
      <c r="L3" s="1364"/>
      <c r="M3" s="1287" t="s">
        <v>1829</v>
      </c>
    </row>
    <row r="4" spans="1:13" ht="17">
      <c r="A4" s="1449"/>
      <c r="B4" s="1450"/>
      <c r="C4" s="1452"/>
      <c r="D4" s="1450"/>
      <c r="E4" s="1450"/>
      <c r="F4" s="1450"/>
      <c r="G4" s="1450"/>
      <c r="H4" s="1450"/>
      <c r="I4" s="39" t="s">
        <v>3081</v>
      </c>
      <c r="J4" s="39" t="s">
        <v>3082</v>
      </c>
      <c r="K4" s="39" t="s">
        <v>3081</v>
      </c>
      <c r="L4" s="39" t="s">
        <v>3082</v>
      </c>
      <c r="M4" s="1436"/>
    </row>
    <row r="5" spans="1:13" ht="17">
      <c r="A5" s="1437" t="s">
        <v>3083</v>
      </c>
      <c r="B5" s="1440" t="s">
        <v>3083</v>
      </c>
      <c r="C5" s="331" t="s">
        <v>3084</v>
      </c>
      <c r="D5" s="37" t="s">
        <v>3085</v>
      </c>
      <c r="E5" s="578" t="s">
        <v>3086</v>
      </c>
      <c r="F5" s="39">
        <v>3</v>
      </c>
      <c r="G5" s="39">
        <v>3</v>
      </c>
      <c r="H5" s="39" t="s">
        <v>3087</v>
      </c>
      <c r="I5" s="47">
        <v>3</v>
      </c>
      <c r="J5" s="39"/>
      <c r="K5" s="39"/>
      <c r="L5" s="39"/>
      <c r="M5" s="713"/>
    </row>
    <row r="6" spans="1:13" ht="17">
      <c r="A6" s="1438"/>
      <c r="B6" s="1441"/>
      <c r="C6" s="331" t="s">
        <v>3088</v>
      </c>
      <c r="D6" s="37" t="s">
        <v>3089</v>
      </c>
      <c r="E6" s="578" t="s">
        <v>3090</v>
      </c>
      <c r="F6" s="39">
        <v>3</v>
      </c>
      <c r="G6" s="39">
        <v>3</v>
      </c>
      <c r="H6" s="39" t="s">
        <v>3091</v>
      </c>
      <c r="I6" s="39">
        <v>3</v>
      </c>
      <c r="J6" s="39"/>
      <c r="K6" s="39"/>
      <c r="L6" s="39"/>
      <c r="M6" s="556"/>
    </row>
    <row r="7" spans="1:13" ht="17">
      <c r="A7" s="1439"/>
      <c r="B7" s="1442"/>
      <c r="C7" s="45" t="s">
        <v>3092</v>
      </c>
      <c r="D7" s="578" t="s">
        <v>3093</v>
      </c>
      <c r="E7" s="578" t="s">
        <v>3094</v>
      </c>
      <c r="F7" s="39">
        <v>3</v>
      </c>
      <c r="G7" s="39">
        <v>3</v>
      </c>
      <c r="H7" s="39" t="s">
        <v>3087</v>
      </c>
      <c r="I7" s="39"/>
      <c r="J7" s="47">
        <v>3</v>
      </c>
      <c r="K7" s="39"/>
      <c r="L7" s="39"/>
      <c r="M7" s="771"/>
    </row>
    <row r="8" spans="1:13" ht="17">
      <c r="A8" s="772" t="s">
        <v>3095</v>
      </c>
      <c r="B8" s="773"/>
      <c r="C8" s="773"/>
      <c r="D8" s="774"/>
      <c r="E8" s="775"/>
      <c r="F8" s="776">
        <f>SUM(F5:F7)</f>
        <v>9</v>
      </c>
      <c r="G8" s="776">
        <f>SUM(G5:G7)</f>
        <v>9</v>
      </c>
      <c r="H8" s="776"/>
      <c r="I8" s="776"/>
      <c r="J8" s="776"/>
      <c r="K8" s="776"/>
      <c r="L8" s="776"/>
      <c r="M8" s="777"/>
    </row>
    <row r="9" spans="1:13" ht="17">
      <c r="A9" s="1443" t="s">
        <v>3096</v>
      </c>
      <c r="B9" s="1440" t="s">
        <v>3097</v>
      </c>
      <c r="C9" s="331" t="s">
        <v>3098</v>
      </c>
      <c r="D9" s="37" t="s">
        <v>3099</v>
      </c>
      <c r="E9" s="578" t="s">
        <v>3100</v>
      </c>
      <c r="F9" s="39">
        <v>3</v>
      </c>
      <c r="G9" s="39">
        <v>3</v>
      </c>
      <c r="H9" s="39" t="s">
        <v>3101</v>
      </c>
      <c r="I9" s="39"/>
      <c r="J9" s="39"/>
      <c r="K9" s="39">
        <v>3</v>
      </c>
      <c r="L9" s="39"/>
      <c r="M9" s="613"/>
    </row>
    <row r="10" spans="1:13" ht="17">
      <c r="A10" s="1444"/>
      <c r="B10" s="1441"/>
      <c r="C10" s="331" t="s">
        <v>3102</v>
      </c>
      <c r="D10" s="578" t="s">
        <v>3103</v>
      </c>
      <c r="E10" s="578" t="s">
        <v>3104</v>
      </c>
      <c r="F10" s="39">
        <v>3</v>
      </c>
      <c r="G10" s="39">
        <v>3</v>
      </c>
      <c r="H10" s="39" t="s">
        <v>3101</v>
      </c>
      <c r="I10" s="47"/>
      <c r="J10" s="47">
        <v>3</v>
      </c>
      <c r="K10" s="47"/>
      <c r="L10" s="47"/>
      <c r="M10" s="612"/>
    </row>
    <row r="11" spans="1:13" ht="17">
      <c r="A11" s="1444"/>
      <c r="B11" s="1441"/>
      <c r="C11" s="45" t="s">
        <v>3105</v>
      </c>
      <c r="D11" s="578" t="s">
        <v>3106</v>
      </c>
      <c r="E11" s="578" t="s">
        <v>3107</v>
      </c>
      <c r="F11" s="39">
        <v>3</v>
      </c>
      <c r="G11" s="39">
        <v>3</v>
      </c>
      <c r="H11" s="39" t="s">
        <v>3101</v>
      </c>
      <c r="I11" s="47">
        <v>3</v>
      </c>
      <c r="J11" s="47"/>
      <c r="K11" s="47"/>
      <c r="L11" s="47"/>
      <c r="M11" s="612"/>
    </row>
    <row r="12" spans="1:13" ht="17">
      <c r="A12" s="1444"/>
      <c r="B12" s="1441"/>
      <c r="C12" s="45" t="s">
        <v>3108</v>
      </c>
      <c r="D12" s="778" t="s">
        <v>3109</v>
      </c>
      <c r="E12" s="578" t="s">
        <v>3110</v>
      </c>
      <c r="F12" s="39">
        <v>3</v>
      </c>
      <c r="G12" s="39">
        <v>3</v>
      </c>
      <c r="H12" s="39" t="s">
        <v>3101</v>
      </c>
      <c r="I12" s="47"/>
      <c r="J12" s="47"/>
      <c r="K12" s="47">
        <v>3</v>
      </c>
      <c r="L12" s="47"/>
      <c r="M12" s="771"/>
    </row>
    <row r="13" spans="1:13" ht="17">
      <c r="A13" s="1444"/>
      <c r="B13" s="1441"/>
      <c r="C13" s="45" t="s">
        <v>3111</v>
      </c>
      <c r="D13" s="578" t="s">
        <v>3112</v>
      </c>
      <c r="E13" s="578" t="s">
        <v>3113</v>
      </c>
      <c r="F13" s="39">
        <v>3</v>
      </c>
      <c r="G13" s="39">
        <v>3</v>
      </c>
      <c r="H13" s="39" t="s">
        <v>3101</v>
      </c>
      <c r="I13" s="47"/>
      <c r="J13" s="47">
        <v>3</v>
      </c>
      <c r="K13" s="47"/>
      <c r="L13" s="47"/>
      <c r="M13" s="613"/>
    </row>
    <row r="14" spans="1:13" ht="17">
      <c r="A14" s="1444"/>
      <c r="B14" s="1441"/>
      <c r="C14" s="45" t="s">
        <v>3114</v>
      </c>
      <c r="D14" s="578" t="s">
        <v>3115</v>
      </c>
      <c r="E14" s="578" t="s">
        <v>3116</v>
      </c>
      <c r="F14" s="39">
        <v>3</v>
      </c>
      <c r="G14" s="39">
        <v>3</v>
      </c>
      <c r="H14" s="39" t="s">
        <v>3101</v>
      </c>
      <c r="I14" s="47"/>
      <c r="J14" s="47"/>
      <c r="K14" s="47">
        <v>3</v>
      </c>
      <c r="L14" s="47"/>
      <c r="M14" s="771"/>
    </row>
    <row r="15" spans="1:13" ht="17">
      <c r="A15" s="1444"/>
      <c r="B15" s="1441"/>
      <c r="C15" s="45" t="s">
        <v>3117</v>
      </c>
      <c r="D15" s="778" t="s">
        <v>3118</v>
      </c>
      <c r="E15" s="578" t="s">
        <v>3119</v>
      </c>
      <c r="F15" s="39">
        <v>3</v>
      </c>
      <c r="G15" s="39">
        <v>3</v>
      </c>
      <c r="H15" s="39" t="s">
        <v>3101</v>
      </c>
      <c r="I15" s="47"/>
      <c r="J15" s="47"/>
      <c r="K15" s="47">
        <v>3</v>
      </c>
      <c r="L15" s="47"/>
      <c r="M15" s="771"/>
    </row>
    <row r="16" spans="1:13" ht="17">
      <c r="A16" s="1444"/>
      <c r="B16" s="1441"/>
      <c r="C16" s="45" t="s">
        <v>3120</v>
      </c>
      <c r="D16" s="778" t="s">
        <v>3121</v>
      </c>
      <c r="E16" s="578" t="s">
        <v>3122</v>
      </c>
      <c r="F16" s="39">
        <v>3</v>
      </c>
      <c r="G16" s="39">
        <v>3</v>
      </c>
      <c r="H16" s="39" t="s">
        <v>3101</v>
      </c>
      <c r="I16" s="47"/>
      <c r="J16" s="47"/>
      <c r="K16" s="47"/>
      <c r="L16" s="47">
        <v>3</v>
      </c>
      <c r="M16" s="771"/>
    </row>
    <row r="17" spans="1:13" ht="17">
      <c r="A17" s="1444"/>
      <c r="B17" s="572" t="s">
        <v>3123</v>
      </c>
      <c r="C17" s="572"/>
      <c r="D17" s="587"/>
      <c r="E17" s="588"/>
      <c r="F17" s="572">
        <f>SUM(F9:F16)</f>
        <v>24</v>
      </c>
      <c r="G17" s="572">
        <f>SUM(G9:G16)</f>
        <v>24</v>
      </c>
      <c r="H17" s="572"/>
      <c r="I17" s="572"/>
      <c r="J17" s="572"/>
      <c r="K17" s="572"/>
      <c r="L17" s="572"/>
      <c r="M17" s="779"/>
    </row>
    <row r="18" spans="1:13" ht="17">
      <c r="A18" s="1444"/>
      <c r="B18" s="1440" t="s">
        <v>3124</v>
      </c>
      <c r="C18" s="45" t="s">
        <v>3125</v>
      </c>
      <c r="D18" s="322" t="s">
        <v>3126</v>
      </c>
      <c r="E18" s="322" t="s">
        <v>2879</v>
      </c>
      <c r="F18" s="39">
        <v>3</v>
      </c>
      <c r="G18" s="39">
        <v>3</v>
      </c>
      <c r="H18" s="39" t="s">
        <v>3101</v>
      </c>
      <c r="I18" s="39"/>
      <c r="J18" s="39">
        <v>3</v>
      </c>
      <c r="K18" s="39"/>
      <c r="L18" s="39"/>
      <c r="M18" s="556"/>
    </row>
    <row r="19" spans="1:13" ht="17">
      <c r="A19" s="1444"/>
      <c r="B19" s="1441"/>
      <c r="C19" s="45" t="s">
        <v>3127</v>
      </c>
      <c r="D19" s="122" t="s">
        <v>2849</v>
      </c>
      <c r="E19" s="17" t="s">
        <v>2850</v>
      </c>
      <c r="F19" s="39">
        <v>3</v>
      </c>
      <c r="G19" s="39">
        <v>3</v>
      </c>
      <c r="H19" s="39" t="s">
        <v>3101</v>
      </c>
      <c r="I19" s="39">
        <v>3</v>
      </c>
      <c r="J19" s="39"/>
      <c r="K19" s="39"/>
      <c r="L19" s="39"/>
      <c r="M19" s="556"/>
    </row>
    <row r="20" spans="1:13" ht="17">
      <c r="A20" s="1444"/>
      <c r="B20" s="1441"/>
      <c r="C20" s="45" t="s">
        <v>3049</v>
      </c>
      <c r="D20" s="322" t="s">
        <v>3128</v>
      </c>
      <c r="E20" s="322" t="s">
        <v>2840</v>
      </c>
      <c r="F20" s="39">
        <v>3</v>
      </c>
      <c r="G20" s="39">
        <v>3</v>
      </c>
      <c r="H20" s="39" t="s">
        <v>3101</v>
      </c>
      <c r="I20" s="39">
        <v>3</v>
      </c>
      <c r="J20" s="39"/>
      <c r="K20" s="39"/>
      <c r="L20" s="39"/>
      <c r="M20" s="780"/>
    </row>
    <row r="21" spans="1:13" ht="17">
      <c r="A21" s="1444"/>
      <c r="B21" s="1441"/>
      <c r="C21" s="45" t="s">
        <v>3035</v>
      </c>
      <c r="D21" s="322" t="s">
        <v>3129</v>
      </c>
      <c r="E21" s="322" t="s">
        <v>3036</v>
      </c>
      <c r="F21" s="39">
        <v>3</v>
      </c>
      <c r="G21" s="39">
        <v>3</v>
      </c>
      <c r="H21" s="39" t="s">
        <v>3101</v>
      </c>
      <c r="I21" s="39"/>
      <c r="J21" s="39">
        <v>3</v>
      </c>
      <c r="K21" s="39"/>
      <c r="L21" s="39"/>
      <c r="M21" s="556"/>
    </row>
    <row r="22" spans="1:13" ht="17">
      <c r="A22" s="1444"/>
      <c r="B22" s="1441"/>
      <c r="C22" s="45" t="s">
        <v>3028</v>
      </c>
      <c r="D22" s="322" t="s">
        <v>3130</v>
      </c>
      <c r="E22" s="322" t="s">
        <v>3131</v>
      </c>
      <c r="F22" s="39">
        <v>3</v>
      </c>
      <c r="G22" s="39">
        <v>3</v>
      </c>
      <c r="H22" s="39" t="s">
        <v>3101</v>
      </c>
      <c r="I22" s="39"/>
      <c r="J22" s="39">
        <v>3</v>
      </c>
      <c r="K22" s="39"/>
      <c r="L22" s="39"/>
      <c r="M22" s="780"/>
    </row>
    <row r="23" spans="1:13" ht="17">
      <c r="A23" s="1444"/>
      <c r="B23" s="1441"/>
      <c r="C23" s="45" t="s">
        <v>3132</v>
      </c>
      <c r="D23" s="322" t="s">
        <v>3133</v>
      </c>
      <c r="E23" s="446" t="s">
        <v>3059</v>
      </c>
      <c r="F23" s="39">
        <v>3</v>
      </c>
      <c r="G23" s="39">
        <v>3</v>
      </c>
      <c r="H23" s="39" t="s">
        <v>3101</v>
      </c>
      <c r="I23" s="39">
        <v>3</v>
      </c>
      <c r="J23" s="39"/>
      <c r="K23" s="9"/>
      <c r="L23" s="39"/>
      <c r="M23" s="556"/>
    </row>
    <row r="24" spans="1:13" ht="17">
      <c r="A24" s="1444"/>
      <c r="B24" s="1441"/>
      <c r="C24" s="45" t="s">
        <v>3044</v>
      </c>
      <c r="D24" s="322" t="s">
        <v>3134</v>
      </c>
      <c r="E24" s="322" t="s">
        <v>2838</v>
      </c>
      <c r="F24" s="39">
        <v>3</v>
      </c>
      <c r="G24" s="39">
        <v>3</v>
      </c>
      <c r="H24" s="39" t="s">
        <v>3101</v>
      </c>
      <c r="I24" s="39">
        <v>3</v>
      </c>
      <c r="J24" s="39"/>
      <c r="K24" s="39"/>
      <c r="L24" s="39"/>
      <c r="M24" s="556"/>
    </row>
    <row r="25" spans="1:13" ht="17">
      <c r="A25" s="1444"/>
      <c r="B25" s="1441"/>
      <c r="C25" s="45" t="s">
        <v>2837</v>
      </c>
      <c r="D25" s="122" t="s">
        <v>3135</v>
      </c>
      <c r="E25" s="322" t="s">
        <v>3136</v>
      </c>
      <c r="F25" s="39">
        <v>3</v>
      </c>
      <c r="G25" s="39">
        <v>3</v>
      </c>
      <c r="H25" s="39" t="s">
        <v>3101</v>
      </c>
      <c r="I25" s="39"/>
      <c r="J25" s="39"/>
      <c r="K25" s="39">
        <v>3</v>
      </c>
      <c r="L25" s="39"/>
      <c r="M25" s="780"/>
    </row>
    <row r="26" spans="1:13" ht="17">
      <c r="A26" s="1444"/>
      <c r="B26" s="1441"/>
      <c r="C26" s="45" t="s">
        <v>3137</v>
      </c>
      <c r="D26" s="322" t="s">
        <v>3138</v>
      </c>
      <c r="E26" s="322" t="s">
        <v>2884</v>
      </c>
      <c r="F26" s="39">
        <v>3</v>
      </c>
      <c r="G26" s="39">
        <v>3</v>
      </c>
      <c r="H26" s="39" t="s">
        <v>3101</v>
      </c>
      <c r="I26" s="39"/>
      <c r="J26" s="39"/>
      <c r="K26" s="39">
        <v>3</v>
      </c>
      <c r="L26" s="39"/>
      <c r="M26" s="556"/>
    </row>
    <row r="27" spans="1:13" ht="17">
      <c r="A27" s="1444"/>
      <c r="B27" s="435" t="s">
        <v>3123</v>
      </c>
      <c r="C27" s="435"/>
      <c r="D27" s="587"/>
      <c r="E27" s="588"/>
      <c r="F27" s="572">
        <f>SUM(F18:F26)</f>
        <v>27</v>
      </c>
      <c r="G27" s="572">
        <f>SUM(G18:G26)</f>
        <v>27</v>
      </c>
      <c r="H27" s="572"/>
      <c r="I27" s="572"/>
      <c r="J27" s="572"/>
      <c r="K27" s="572"/>
      <c r="L27" s="572"/>
      <c r="M27" s="589"/>
    </row>
    <row r="28" spans="1:13" ht="17">
      <c r="A28" s="1444"/>
      <c r="B28" s="1440" t="s">
        <v>3139</v>
      </c>
      <c r="C28" s="331" t="s">
        <v>2878</v>
      </c>
      <c r="D28" s="37" t="s">
        <v>3140</v>
      </c>
      <c r="E28" s="38" t="s">
        <v>3141</v>
      </c>
      <c r="F28" s="39">
        <v>3</v>
      </c>
      <c r="G28" s="39">
        <v>3</v>
      </c>
      <c r="H28" s="39" t="s">
        <v>3101</v>
      </c>
      <c r="I28" s="39">
        <v>3</v>
      </c>
      <c r="J28" s="39"/>
      <c r="K28" s="39"/>
      <c r="L28" s="39"/>
      <c r="M28" s="585"/>
    </row>
    <row r="29" spans="1:13" ht="17">
      <c r="A29" s="1444"/>
      <c r="B29" s="1441"/>
      <c r="C29" s="331" t="s">
        <v>2848</v>
      </c>
      <c r="D29" s="578" t="s">
        <v>3142</v>
      </c>
      <c r="E29" s="578" t="s">
        <v>3143</v>
      </c>
      <c r="F29" s="39">
        <v>3</v>
      </c>
      <c r="G29" s="39">
        <v>3</v>
      </c>
      <c r="H29" s="39" t="s">
        <v>3101</v>
      </c>
      <c r="I29" s="39"/>
      <c r="J29" s="39">
        <v>3</v>
      </c>
      <c r="K29" s="39"/>
      <c r="L29" s="39"/>
      <c r="M29" s="585"/>
    </row>
    <row r="30" spans="1:13" ht="17">
      <c r="A30" s="1444"/>
      <c r="B30" s="1441"/>
      <c r="C30" s="331" t="s">
        <v>2839</v>
      </c>
      <c r="D30" s="37" t="s">
        <v>3144</v>
      </c>
      <c r="E30" s="578" t="s">
        <v>3145</v>
      </c>
      <c r="F30" s="39">
        <v>3</v>
      </c>
      <c r="G30" s="39">
        <v>3</v>
      </c>
      <c r="H30" s="39" t="s">
        <v>3101</v>
      </c>
      <c r="I30" s="39">
        <v>3</v>
      </c>
      <c r="J30" s="39"/>
      <c r="K30" s="39"/>
      <c r="L30" s="39"/>
      <c r="M30" s="585"/>
    </row>
    <row r="31" spans="1:13" ht="17">
      <c r="A31" s="1444"/>
      <c r="B31" s="1441"/>
      <c r="C31" s="331" t="s">
        <v>3146</v>
      </c>
      <c r="D31" s="578" t="s">
        <v>3147</v>
      </c>
      <c r="E31" s="38" t="s">
        <v>3148</v>
      </c>
      <c r="F31" s="39">
        <v>3</v>
      </c>
      <c r="G31" s="39">
        <v>3</v>
      </c>
      <c r="H31" s="39" t="s">
        <v>3101</v>
      </c>
      <c r="I31" s="39"/>
      <c r="J31" s="39">
        <v>3</v>
      </c>
      <c r="K31" s="39"/>
      <c r="L31" s="39"/>
      <c r="M31" s="585"/>
    </row>
    <row r="32" spans="1:13" ht="17">
      <c r="A32" s="1444"/>
      <c r="B32" s="1441"/>
      <c r="C32" s="331" t="s">
        <v>3149</v>
      </c>
      <c r="D32" s="578" t="s">
        <v>3150</v>
      </c>
      <c r="E32" s="578" t="s">
        <v>3151</v>
      </c>
      <c r="F32" s="39">
        <v>3</v>
      </c>
      <c r="G32" s="39">
        <v>3</v>
      </c>
      <c r="H32" s="39" t="s">
        <v>3101</v>
      </c>
      <c r="I32" s="39"/>
      <c r="J32" s="39"/>
      <c r="K32" s="39">
        <v>3</v>
      </c>
      <c r="L32" s="39"/>
      <c r="M32" s="556"/>
    </row>
    <row r="33" spans="1:13" ht="17">
      <c r="A33" s="1444"/>
      <c r="B33" s="1441"/>
      <c r="C33" s="331" t="s">
        <v>2883</v>
      </c>
      <c r="D33" s="578" t="s">
        <v>3152</v>
      </c>
      <c r="E33" s="38" t="s">
        <v>3153</v>
      </c>
      <c r="F33" s="39">
        <v>3</v>
      </c>
      <c r="G33" s="39">
        <v>3</v>
      </c>
      <c r="H33" s="39" t="s">
        <v>3101</v>
      </c>
      <c r="I33" s="39"/>
      <c r="J33" s="39"/>
      <c r="K33" s="39">
        <v>3</v>
      </c>
      <c r="L33" s="39"/>
      <c r="M33" s="585"/>
    </row>
    <row r="34" spans="1:13" ht="17">
      <c r="A34" s="1444"/>
      <c r="B34" s="435" t="s">
        <v>3123</v>
      </c>
      <c r="C34" s="435"/>
      <c r="D34" s="587"/>
      <c r="E34" s="588"/>
      <c r="F34" s="572">
        <f>SUM(F28:F33)</f>
        <v>18</v>
      </c>
      <c r="G34" s="572">
        <f>SUM(G28:G33)</f>
        <v>18</v>
      </c>
      <c r="H34" s="572"/>
      <c r="I34" s="572"/>
      <c r="J34" s="572"/>
      <c r="K34" s="572"/>
      <c r="L34" s="572"/>
      <c r="M34" s="781"/>
    </row>
    <row r="35" spans="1:13" ht="17">
      <c r="A35" s="772" t="s">
        <v>3095</v>
      </c>
      <c r="B35" s="773"/>
      <c r="C35" s="773"/>
      <c r="D35" s="774"/>
      <c r="E35" s="775"/>
      <c r="F35" s="776">
        <f>F17+F27+F34</f>
        <v>69</v>
      </c>
      <c r="G35" s="776">
        <f>G17+G27+G34</f>
        <v>69</v>
      </c>
      <c r="H35" s="776"/>
      <c r="I35" s="776"/>
      <c r="J35" s="776"/>
      <c r="K35" s="776"/>
      <c r="L35" s="776"/>
      <c r="M35" s="782"/>
    </row>
    <row r="36" spans="1:13" ht="17.5" thickBot="1">
      <c r="A36" s="783" t="s">
        <v>3154</v>
      </c>
      <c r="B36" s="784"/>
      <c r="C36" s="784"/>
      <c r="D36" s="785"/>
      <c r="E36" s="786"/>
      <c r="F36" s="787">
        <f>F8+F35</f>
        <v>78</v>
      </c>
      <c r="G36" s="787">
        <f>G8+G35</f>
        <v>78</v>
      </c>
      <c r="H36" s="788"/>
      <c r="I36" s="788"/>
      <c r="J36" s="788"/>
      <c r="K36" s="788"/>
      <c r="L36" s="788"/>
      <c r="M36" s="789"/>
    </row>
    <row r="37" spans="1:13" ht="18">
      <c r="A37" s="9"/>
      <c r="B37" s="1377" t="s">
        <v>3155</v>
      </c>
      <c r="C37" s="1377"/>
      <c r="D37" s="1377"/>
      <c r="E37" s="597"/>
      <c r="F37" s="28"/>
      <c r="G37" s="28"/>
      <c r="H37" s="28"/>
      <c r="I37" s="28"/>
      <c r="J37" s="28"/>
      <c r="K37" s="28"/>
      <c r="L37" s="28"/>
      <c r="M37" s="28"/>
    </row>
    <row r="38" spans="1:13" ht="19.5">
      <c r="A38" s="17"/>
      <c r="B38" s="1435" t="s">
        <v>3156</v>
      </c>
      <c r="C38" s="1435"/>
      <c r="D38" s="1435"/>
      <c r="E38" s="1435"/>
      <c r="F38" s="1435"/>
      <c r="G38" s="1435"/>
      <c r="H38" s="1435"/>
      <c r="I38" s="1435"/>
      <c r="J38" s="1435"/>
      <c r="K38" s="1435"/>
      <c r="L38" s="1435"/>
      <c r="M38" s="1435"/>
    </row>
    <row r="39" spans="1:13" ht="19.5">
      <c r="A39" s="9"/>
      <c r="B39" s="599" t="s">
        <v>3157</v>
      </c>
      <c r="C39" s="599"/>
      <c r="D39" s="600"/>
      <c r="E39" s="790"/>
      <c r="F39" s="9"/>
      <c r="G39" s="28"/>
      <c r="H39" s="28"/>
      <c r="I39" s="9"/>
      <c r="J39" s="9"/>
      <c r="K39" s="9"/>
      <c r="L39" s="9"/>
      <c r="M39" s="9"/>
    </row>
    <row r="40" spans="1:13" ht="19.5">
      <c r="A40" s="599"/>
      <c r="B40" s="599" t="s">
        <v>3158</v>
      </c>
      <c r="C40" s="599"/>
      <c r="D40" s="28"/>
      <c r="E40" s="597"/>
      <c r="F40" s="599"/>
      <c r="G40" s="600"/>
      <c r="H40" s="600"/>
      <c r="I40" s="599"/>
      <c r="J40" s="599"/>
      <c r="K40" s="599"/>
      <c r="L40" s="599"/>
      <c r="M40" s="599"/>
    </row>
  </sheetData>
  <mergeCells count="21">
    <mergeCell ref="B1:M1"/>
    <mergeCell ref="E2:M2"/>
    <mergeCell ref="A3:A4"/>
    <mergeCell ref="B3:B4"/>
    <mergeCell ref="C3:C4"/>
    <mergeCell ref="D3:D4"/>
    <mergeCell ref="E3:E4"/>
    <mergeCell ref="F3:F4"/>
    <mergeCell ref="G3:G4"/>
    <mergeCell ref="H3:H4"/>
    <mergeCell ref="A5:A7"/>
    <mergeCell ref="B5:B7"/>
    <mergeCell ref="A9:A34"/>
    <mergeCell ref="B9:B16"/>
    <mergeCell ref="B18:B26"/>
    <mergeCell ref="B28:B33"/>
    <mergeCell ref="B37:D37"/>
    <mergeCell ref="B38:M38"/>
    <mergeCell ref="I3:J3"/>
    <mergeCell ref="K3:L3"/>
    <mergeCell ref="M3:M4"/>
  </mergeCells>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workbookViewId="0">
      <selection activeCell="L34" sqref="L34"/>
    </sheetView>
  </sheetViews>
  <sheetFormatPr defaultRowHeight="14.5"/>
  <cols>
    <col min="1" max="1" width="14.09765625" customWidth="1"/>
    <col min="2" max="2" width="10.69921875" customWidth="1"/>
    <col min="3" max="3" width="44" customWidth="1"/>
    <col min="4" max="4" width="13.59765625" customWidth="1"/>
    <col min="5" max="5" width="12.69921875" customWidth="1"/>
    <col min="6" max="6" width="12.8984375" customWidth="1"/>
    <col min="10" max="10" width="14.69921875" customWidth="1"/>
  </cols>
  <sheetData>
    <row r="1" spans="1:10" ht="15.75" customHeight="1">
      <c r="A1" s="967" t="s">
        <v>3188</v>
      </c>
      <c r="B1" s="967"/>
      <c r="C1" s="967"/>
      <c r="D1" s="967"/>
      <c r="E1" s="967"/>
      <c r="F1" s="967"/>
      <c r="G1" s="967"/>
      <c r="H1" s="967"/>
      <c r="I1" s="967"/>
      <c r="J1" s="967"/>
    </row>
    <row r="2" spans="1:10">
      <c r="A2" s="152"/>
      <c r="B2" s="152"/>
      <c r="C2" s="152"/>
      <c r="D2" s="152"/>
      <c r="E2" s="152"/>
      <c r="F2" s="152"/>
      <c r="G2" s="152"/>
      <c r="H2" s="152"/>
      <c r="I2" s="152"/>
      <c r="J2" s="152"/>
    </row>
    <row r="3" spans="1:10" ht="15" thickBot="1">
      <c r="A3" s="155" t="s">
        <v>3187</v>
      </c>
      <c r="B3" s="152"/>
      <c r="C3" s="152"/>
      <c r="D3" s="152"/>
      <c r="E3" s="152"/>
      <c r="F3" s="152"/>
      <c r="G3" s="152"/>
      <c r="H3" s="152"/>
      <c r="I3" s="152"/>
      <c r="J3" s="152"/>
    </row>
    <row r="4" spans="1:10">
      <c r="A4" s="193" t="s">
        <v>273</v>
      </c>
      <c r="B4" s="194" t="s">
        <v>274</v>
      </c>
      <c r="C4" s="194" t="s">
        <v>275</v>
      </c>
      <c r="D4" s="194" t="s">
        <v>276</v>
      </c>
      <c r="E4" s="960" t="s">
        <v>278</v>
      </c>
      <c r="F4" s="963" t="s">
        <v>279</v>
      </c>
      <c r="G4" s="964"/>
      <c r="H4" s="963" t="s">
        <v>280</v>
      </c>
      <c r="I4" s="964"/>
      <c r="J4" s="195" t="s">
        <v>283</v>
      </c>
    </row>
    <row r="5" spans="1:10" ht="27">
      <c r="A5" s="196" t="s">
        <v>284</v>
      </c>
      <c r="B5" s="197" t="s">
        <v>285</v>
      </c>
      <c r="C5" s="197" t="s">
        <v>286</v>
      </c>
      <c r="D5" s="197" t="s">
        <v>287</v>
      </c>
      <c r="E5" s="961"/>
      <c r="F5" s="965" t="s">
        <v>289</v>
      </c>
      <c r="G5" s="966"/>
      <c r="H5" s="965" t="s">
        <v>290</v>
      </c>
      <c r="I5" s="966"/>
      <c r="J5" s="198" t="s">
        <v>293</v>
      </c>
    </row>
    <row r="6" spans="1:10">
      <c r="A6" s="199"/>
      <c r="B6" s="200"/>
      <c r="C6" s="200"/>
      <c r="D6" s="200"/>
      <c r="E6" s="962"/>
      <c r="F6" s="201" t="s">
        <v>294</v>
      </c>
      <c r="G6" s="201" t="s">
        <v>295</v>
      </c>
      <c r="H6" s="201" t="s">
        <v>294</v>
      </c>
      <c r="I6" s="201" t="s">
        <v>295</v>
      </c>
      <c r="J6" s="202"/>
    </row>
    <row r="7" spans="1:10">
      <c r="A7" s="953" t="s">
        <v>621</v>
      </c>
      <c r="B7" s="173" t="s">
        <v>2499</v>
      </c>
      <c r="C7" s="173" t="s">
        <v>623</v>
      </c>
      <c r="D7" s="173">
        <v>3</v>
      </c>
      <c r="E7" s="173" t="s">
        <v>299</v>
      </c>
      <c r="F7" s="173">
        <v>3</v>
      </c>
      <c r="G7" s="173"/>
      <c r="H7" s="173"/>
      <c r="I7" s="173"/>
      <c r="J7" s="176" t="s">
        <v>2500</v>
      </c>
    </row>
    <row r="8" spans="1:10">
      <c r="A8" s="954"/>
      <c r="B8" s="173" t="s">
        <v>2501</v>
      </c>
      <c r="C8" s="173" t="s">
        <v>625</v>
      </c>
      <c r="D8" s="173">
        <v>3</v>
      </c>
      <c r="E8" s="173" t="s">
        <v>299</v>
      </c>
      <c r="F8" s="173">
        <v>3</v>
      </c>
      <c r="G8" s="173"/>
      <c r="H8" s="173"/>
      <c r="I8" s="173"/>
      <c r="J8" s="176" t="s">
        <v>2500</v>
      </c>
    </row>
    <row r="9" spans="1:10">
      <c r="A9" s="955"/>
      <c r="B9" s="173" t="s">
        <v>2502</v>
      </c>
      <c r="C9" s="173" t="s">
        <v>2503</v>
      </c>
      <c r="D9" s="173">
        <v>3</v>
      </c>
      <c r="E9" s="173" t="s">
        <v>299</v>
      </c>
      <c r="F9" s="173">
        <v>3</v>
      </c>
      <c r="G9" s="173"/>
      <c r="H9" s="173"/>
      <c r="I9" s="173"/>
      <c r="J9" s="176"/>
    </row>
    <row r="10" spans="1:10" ht="15.75" customHeight="1">
      <c r="A10" s="938" t="s">
        <v>630</v>
      </c>
      <c r="B10" s="939"/>
      <c r="C10" s="940"/>
      <c r="D10" s="173">
        <v>9</v>
      </c>
      <c r="E10" s="173"/>
      <c r="F10" s="173">
        <v>9</v>
      </c>
      <c r="G10" s="173">
        <v>0</v>
      </c>
      <c r="H10" s="173">
        <v>0</v>
      </c>
      <c r="I10" s="173">
        <v>0</v>
      </c>
      <c r="J10" s="203"/>
    </row>
    <row r="11" spans="1:10">
      <c r="A11" s="953" t="s">
        <v>3186</v>
      </c>
      <c r="B11" s="173" t="s">
        <v>3185</v>
      </c>
      <c r="C11" s="821" t="s">
        <v>3184</v>
      </c>
      <c r="D11" s="173">
        <v>2</v>
      </c>
      <c r="E11" s="173" t="s">
        <v>299</v>
      </c>
      <c r="F11" s="173">
        <v>2</v>
      </c>
      <c r="G11" s="173"/>
      <c r="H11" s="173"/>
      <c r="I11" s="173"/>
      <c r="J11" s="176" t="s">
        <v>2500</v>
      </c>
    </row>
    <row r="12" spans="1:10">
      <c r="A12" s="955"/>
      <c r="B12" s="173" t="s">
        <v>3183</v>
      </c>
      <c r="C12" s="173" t="s">
        <v>3182</v>
      </c>
      <c r="D12" s="173">
        <v>2</v>
      </c>
      <c r="E12" s="173" t="s">
        <v>299</v>
      </c>
      <c r="F12" s="173"/>
      <c r="G12" s="173">
        <v>2</v>
      </c>
      <c r="H12" s="173"/>
      <c r="I12" s="173"/>
      <c r="J12" s="176" t="s">
        <v>2553</v>
      </c>
    </row>
    <row r="13" spans="1:10" ht="15.75" customHeight="1">
      <c r="A13" s="938" t="s">
        <v>3181</v>
      </c>
      <c r="B13" s="939"/>
      <c r="C13" s="940"/>
      <c r="D13" s="173">
        <v>4</v>
      </c>
      <c r="E13" s="173"/>
      <c r="F13" s="173">
        <v>2</v>
      </c>
      <c r="G13" s="173">
        <v>2</v>
      </c>
      <c r="H13" s="173">
        <v>0</v>
      </c>
      <c r="I13" s="173">
        <v>0</v>
      </c>
      <c r="J13" s="203"/>
    </row>
    <row r="14" spans="1:10">
      <c r="A14" s="953" t="s">
        <v>385</v>
      </c>
      <c r="B14" s="173" t="s">
        <v>3180</v>
      </c>
      <c r="C14" s="173" t="s">
        <v>3179</v>
      </c>
      <c r="D14" s="173">
        <v>2</v>
      </c>
      <c r="E14" s="173" t="s">
        <v>299</v>
      </c>
      <c r="F14" s="173">
        <v>2</v>
      </c>
      <c r="G14" s="173"/>
      <c r="H14" s="173"/>
      <c r="I14" s="173"/>
      <c r="J14" s="176" t="s">
        <v>2553</v>
      </c>
    </row>
    <row r="15" spans="1:10">
      <c r="A15" s="954"/>
      <c r="B15" s="173" t="s">
        <v>2527</v>
      </c>
      <c r="C15" s="821" t="s">
        <v>2528</v>
      </c>
      <c r="D15" s="173">
        <v>3</v>
      </c>
      <c r="E15" s="173" t="s">
        <v>299</v>
      </c>
      <c r="F15" s="173">
        <v>3</v>
      </c>
      <c r="G15" s="173"/>
      <c r="H15" s="173"/>
      <c r="I15" s="173"/>
      <c r="J15" s="176"/>
    </row>
    <row r="16" spans="1:10">
      <c r="A16" s="954"/>
      <c r="B16" s="173" t="s">
        <v>2529</v>
      </c>
      <c r="C16" s="173" t="s">
        <v>2530</v>
      </c>
      <c r="D16" s="173">
        <v>3</v>
      </c>
      <c r="E16" s="173" t="s">
        <v>299</v>
      </c>
      <c r="F16" s="173">
        <v>3</v>
      </c>
      <c r="G16" s="173"/>
      <c r="H16" s="173"/>
      <c r="I16" s="173"/>
      <c r="J16" s="176"/>
    </row>
    <row r="17" spans="1:10">
      <c r="A17" s="954"/>
      <c r="B17" s="173" t="s">
        <v>2531</v>
      </c>
      <c r="C17" s="173" t="s">
        <v>2532</v>
      </c>
      <c r="D17" s="173">
        <v>3</v>
      </c>
      <c r="E17" s="173" t="s">
        <v>299</v>
      </c>
      <c r="F17" s="173">
        <v>3</v>
      </c>
      <c r="G17" s="173"/>
      <c r="H17" s="173"/>
      <c r="I17" s="173"/>
      <c r="J17" s="176"/>
    </row>
    <row r="18" spans="1:10">
      <c r="A18" s="954"/>
      <c r="B18" s="173" t="s">
        <v>2535</v>
      </c>
      <c r="C18" s="173" t="s">
        <v>2321</v>
      </c>
      <c r="D18" s="173">
        <v>3</v>
      </c>
      <c r="E18" s="173" t="s">
        <v>299</v>
      </c>
      <c r="F18" s="173">
        <v>3</v>
      </c>
      <c r="G18" s="173"/>
      <c r="H18" s="173"/>
      <c r="I18" s="173"/>
      <c r="J18" s="176"/>
    </row>
    <row r="19" spans="1:10">
      <c r="A19" s="954"/>
      <c r="B19" s="173" t="s">
        <v>3178</v>
      </c>
      <c r="C19" s="821" t="s">
        <v>3177</v>
      </c>
      <c r="D19" s="173">
        <v>2</v>
      </c>
      <c r="E19" s="173" t="s">
        <v>299</v>
      </c>
      <c r="F19" s="173">
        <v>2</v>
      </c>
      <c r="G19" s="173"/>
      <c r="H19" s="173"/>
      <c r="I19" s="173"/>
      <c r="J19" s="176"/>
    </row>
    <row r="20" spans="1:10">
      <c r="A20" s="954"/>
      <c r="B20" s="173" t="s">
        <v>2540</v>
      </c>
      <c r="C20" s="173" t="s">
        <v>2322</v>
      </c>
      <c r="D20" s="173">
        <v>3</v>
      </c>
      <c r="E20" s="173" t="s">
        <v>299</v>
      </c>
      <c r="F20" s="173"/>
      <c r="G20" s="173">
        <v>3</v>
      </c>
      <c r="H20" s="173"/>
      <c r="I20" s="173"/>
      <c r="J20" s="176"/>
    </row>
    <row r="21" spans="1:10">
      <c r="A21" s="954"/>
      <c r="B21" s="173" t="s">
        <v>3176</v>
      </c>
      <c r="C21" s="173" t="s">
        <v>3175</v>
      </c>
      <c r="D21" s="173">
        <v>2</v>
      </c>
      <c r="E21" s="173" t="s">
        <v>299</v>
      </c>
      <c r="F21" s="173"/>
      <c r="G21" s="173">
        <v>2</v>
      </c>
      <c r="H21" s="173"/>
      <c r="I21" s="173"/>
      <c r="J21" s="176"/>
    </row>
    <row r="22" spans="1:10">
      <c r="A22" s="954"/>
      <c r="B22" s="173" t="s">
        <v>2542</v>
      </c>
      <c r="C22" s="821" t="s">
        <v>2543</v>
      </c>
      <c r="D22" s="173">
        <v>3</v>
      </c>
      <c r="E22" s="173" t="s">
        <v>299</v>
      </c>
      <c r="F22" s="173"/>
      <c r="G22" s="173">
        <v>3</v>
      </c>
      <c r="H22" s="173"/>
      <c r="I22" s="173"/>
      <c r="J22" s="176"/>
    </row>
    <row r="23" spans="1:10">
      <c r="A23" s="954"/>
      <c r="B23" s="173" t="s">
        <v>2544</v>
      </c>
      <c r="C23" s="173" t="s">
        <v>2545</v>
      </c>
      <c r="D23" s="173">
        <v>3</v>
      </c>
      <c r="E23" s="173" t="s">
        <v>299</v>
      </c>
      <c r="F23" s="173"/>
      <c r="G23" s="173">
        <v>3</v>
      </c>
      <c r="H23" s="173"/>
      <c r="I23" s="173"/>
      <c r="J23" s="176"/>
    </row>
    <row r="24" spans="1:10">
      <c r="A24" s="954"/>
      <c r="B24" s="173" t="s">
        <v>2546</v>
      </c>
      <c r="C24" s="173" t="s">
        <v>2547</v>
      </c>
      <c r="D24" s="173">
        <v>2</v>
      </c>
      <c r="E24" s="173" t="s">
        <v>299</v>
      </c>
      <c r="F24" s="173"/>
      <c r="G24" s="173">
        <v>2</v>
      </c>
      <c r="H24" s="173"/>
      <c r="I24" s="173"/>
      <c r="J24" s="176"/>
    </row>
    <row r="25" spans="1:10">
      <c r="A25" s="954"/>
      <c r="B25" s="173" t="s">
        <v>2548</v>
      </c>
      <c r="C25" s="821" t="s">
        <v>2549</v>
      </c>
      <c r="D25" s="173">
        <v>3</v>
      </c>
      <c r="E25" s="173" t="s">
        <v>299</v>
      </c>
      <c r="F25" s="173"/>
      <c r="G25" s="173">
        <v>3</v>
      </c>
      <c r="H25" s="173"/>
      <c r="I25" s="173"/>
      <c r="J25" s="176"/>
    </row>
    <row r="26" spans="1:10">
      <c r="A26" s="954"/>
      <c r="B26" s="173" t="s">
        <v>3159</v>
      </c>
      <c r="C26" s="821" t="s">
        <v>3174</v>
      </c>
      <c r="D26" s="173">
        <v>2</v>
      </c>
      <c r="E26" s="173" t="s">
        <v>299</v>
      </c>
      <c r="F26" s="173"/>
      <c r="G26" s="173">
        <v>2</v>
      </c>
      <c r="H26" s="173"/>
      <c r="I26" s="173"/>
      <c r="J26" s="176" t="s">
        <v>2553</v>
      </c>
    </row>
    <row r="27" spans="1:10">
      <c r="A27" s="954"/>
      <c r="B27" s="173" t="s">
        <v>2554</v>
      </c>
      <c r="C27" s="173" t="s">
        <v>2555</v>
      </c>
      <c r="D27" s="173">
        <v>2</v>
      </c>
      <c r="E27" s="173" t="s">
        <v>299</v>
      </c>
      <c r="F27" s="173"/>
      <c r="G27" s="173"/>
      <c r="H27" s="173">
        <v>2</v>
      </c>
      <c r="I27" s="173"/>
      <c r="J27" s="176"/>
    </row>
    <row r="28" spans="1:10">
      <c r="A28" s="954"/>
      <c r="B28" s="173" t="s">
        <v>3173</v>
      </c>
      <c r="C28" s="173" t="s">
        <v>3172</v>
      </c>
      <c r="D28" s="173">
        <v>2</v>
      </c>
      <c r="E28" s="173" t="s">
        <v>299</v>
      </c>
      <c r="F28" s="173"/>
      <c r="G28" s="173"/>
      <c r="H28" s="173">
        <v>2</v>
      </c>
      <c r="I28" s="173"/>
      <c r="J28" s="176"/>
    </row>
    <row r="29" spans="1:10">
      <c r="A29" s="954"/>
      <c r="B29" s="173" t="s">
        <v>2556</v>
      </c>
      <c r="C29" s="173" t="s">
        <v>2557</v>
      </c>
      <c r="D29" s="173">
        <v>2</v>
      </c>
      <c r="E29" s="173" t="s">
        <v>299</v>
      </c>
      <c r="F29" s="173"/>
      <c r="G29" s="173"/>
      <c r="H29" s="173">
        <v>2</v>
      </c>
      <c r="I29" s="173"/>
      <c r="J29" s="176" t="s">
        <v>2553</v>
      </c>
    </row>
    <row r="30" spans="1:10">
      <c r="A30" s="954"/>
      <c r="B30" s="173" t="s">
        <v>2558</v>
      </c>
      <c r="C30" s="173" t="s">
        <v>2559</v>
      </c>
      <c r="D30" s="173">
        <v>2</v>
      </c>
      <c r="E30" s="173" t="s">
        <v>299</v>
      </c>
      <c r="F30" s="173"/>
      <c r="G30" s="173"/>
      <c r="H30" s="173">
        <v>2</v>
      </c>
      <c r="I30" s="173"/>
      <c r="J30" s="176" t="s">
        <v>2553</v>
      </c>
    </row>
    <row r="31" spans="1:10">
      <c r="A31" s="954"/>
      <c r="B31" s="173" t="s">
        <v>2564</v>
      </c>
      <c r="C31" s="173" t="s">
        <v>2565</v>
      </c>
      <c r="D31" s="173">
        <v>2</v>
      </c>
      <c r="E31" s="173" t="s">
        <v>299</v>
      </c>
      <c r="F31" s="173"/>
      <c r="G31" s="173"/>
      <c r="H31" s="173">
        <v>2</v>
      </c>
      <c r="I31" s="173"/>
      <c r="J31" s="176" t="s">
        <v>2553</v>
      </c>
    </row>
    <row r="32" spans="1:10">
      <c r="A32" s="954"/>
      <c r="B32" s="173" t="s">
        <v>3171</v>
      </c>
      <c r="C32" s="821" t="s">
        <v>3170</v>
      </c>
      <c r="D32" s="173">
        <v>3</v>
      </c>
      <c r="E32" s="173" t="s">
        <v>299</v>
      </c>
      <c r="F32" s="173"/>
      <c r="G32" s="173"/>
      <c r="H32" s="173">
        <v>3</v>
      </c>
      <c r="I32" s="173"/>
      <c r="J32" s="176"/>
    </row>
    <row r="33" spans="1:10">
      <c r="A33" s="954"/>
      <c r="B33" s="173" t="s">
        <v>2566</v>
      </c>
      <c r="C33" s="821" t="s">
        <v>2567</v>
      </c>
      <c r="D33" s="173">
        <v>3</v>
      </c>
      <c r="E33" s="173" t="s">
        <v>299</v>
      </c>
      <c r="F33" s="173"/>
      <c r="G33" s="173"/>
      <c r="H33" s="173">
        <v>3</v>
      </c>
      <c r="I33" s="173"/>
      <c r="J33" s="176"/>
    </row>
    <row r="34" spans="1:10">
      <c r="A34" s="955"/>
      <c r="B34" s="173" t="s">
        <v>2568</v>
      </c>
      <c r="C34" s="173" t="s">
        <v>2569</v>
      </c>
      <c r="D34" s="173">
        <v>3</v>
      </c>
      <c r="E34" s="173" t="s">
        <v>299</v>
      </c>
      <c r="F34" s="173"/>
      <c r="G34" s="173"/>
      <c r="H34" s="173"/>
      <c r="I34" s="173">
        <v>3</v>
      </c>
      <c r="J34" s="176"/>
    </row>
    <row r="35" spans="1:10" ht="15.75" customHeight="1">
      <c r="A35" s="938" t="s">
        <v>469</v>
      </c>
      <c r="B35" s="939"/>
      <c r="C35" s="940"/>
      <c r="D35" s="173">
        <v>53</v>
      </c>
      <c r="E35" s="173"/>
      <c r="F35" s="173">
        <v>16</v>
      </c>
      <c r="G35" s="173">
        <v>18</v>
      </c>
      <c r="H35" s="173">
        <v>16</v>
      </c>
      <c r="I35" s="173">
        <v>3</v>
      </c>
      <c r="J35" s="203"/>
    </row>
    <row r="36" spans="1:10">
      <c r="A36" s="938" t="s">
        <v>470</v>
      </c>
      <c r="B36" s="939"/>
      <c r="C36" s="940"/>
      <c r="D36" s="173">
        <v>66</v>
      </c>
      <c r="E36" s="173"/>
      <c r="F36" s="173">
        <v>27</v>
      </c>
      <c r="G36" s="173">
        <v>20</v>
      </c>
      <c r="H36" s="173">
        <v>16</v>
      </c>
      <c r="I36" s="173">
        <v>3</v>
      </c>
      <c r="J36" s="203"/>
    </row>
    <row r="37" spans="1:10" ht="15.75" customHeight="1">
      <c r="A37" s="938" t="s">
        <v>471</v>
      </c>
      <c r="B37" s="939"/>
      <c r="C37" s="940"/>
      <c r="D37" s="941">
        <v>4</v>
      </c>
      <c r="E37" s="942"/>
      <c r="F37" s="942"/>
      <c r="G37" s="942"/>
      <c r="H37" s="942"/>
      <c r="I37" s="942"/>
      <c r="J37" s="943"/>
    </row>
    <row r="38" spans="1:10" ht="15.75" customHeight="1">
      <c r="A38" s="938" t="s">
        <v>472</v>
      </c>
      <c r="B38" s="939"/>
      <c r="C38" s="940"/>
      <c r="D38" s="941"/>
      <c r="E38" s="942"/>
      <c r="F38" s="942"/>
      <c r="G38" s="942"/>
      <c r="H38" s="942"/>
      <c r="I38" s="942"/>
      <c r="J38" s="943"/>
    </row>
    <row r="39" spans="1:10" ht="15.75" customHeight="1">
      <c r="A39" s="938" t="s">
        <v>473</v>
      </c>
      <c r="B39" s="939"/>
      <c r="C39" s="940"/>
      <c r="D39" s="941">
        <v>32</v>
      </c>
      <c r="E39" s="942"/>
      <c r="F39" s="942"/>
      <c r="G39" s="942"/>
      <c r="H39" s="942"/>
      <c r="I39" s="942"/>
      <c r="J39" s="943"/>
    </row>
    <row r="40" spans="1:10" ht="15.75" customHeight="1">
      <c r="A40" s="938" t="s">
        <v>474</v>
      </c>
      <c r="B40" s="939"/>
      <c r="C40" s="940"/>
      <c r="D40" s="944"/>
      <c r="E40" s="945"/>
      <c r="F40" s="945"/>
      <c r="G40" s="945"/>
      <c r="H40" s="945"/>
      <c r="I40" s="945"/>
      <c r="J40" s="946"/>
    </row>
    <row r="41" spans="1:10" ht="16.5" customHeight="1" thickBot="1">
      <c r="A41" s="947" t="s">
        <v>475</v>
      </c>
      <c r="B41" s="948"/>
      <c r="C41" s="949"/>
      <c r="D41" s="950"/>
      <c r="E41" s="951"/>
      <c r="F41" s="951"/>
      <c r="G41" s="951"/>
      <c r="H41" s="951"/>
      <c r="I41" s="951"/>
      <c r="J41" s="952"/>
    </row>
  </sheetData>
  <mergeCells count="23">
    <mergeCell ref="H4:I4"/>
    <mergeCell ref="H5:I5"/>
    <mergeCell ref="A35:C35"/>
    <mergeCell ref="A36:C36"/>
    <mergeCell ref="E4:E6"/>
    <mergeCell ref="F4:G4"/>
    <mergeCell ref="F5:G5"/>
    <mergeCell ref="A40:C40"/>
    <mergeCell ref="D40:J40"/>
    <mergeCell ref="A41:C41"/>
    <mergeCell ref="D41:J41"/>
    <mergeCell ref="A1:J1"/>
    <mergeCell ref="A37:C37"/>
    <mergeCell ref="D37:J37"/>
    <mergeCell ref="A38:C38"/>
    <mergeCell ref="D38:J38"/>
    <mergeCell ref="A39:C39"/>
    <mergeCell ref="A7:A9"/>
    <mergeCell ref="D39:J39"/>
    <mergeCell ref="A10:C10"/>
    <mergeCell ref="A11:A12"/>
    <mergeCell ref="A13:C13"/>
    <mergeCell ref="A14:A34"/>
  </mergeCells>
  <phoneticPr fontId="5"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workbookViewId="0">
      <selection sqref="A1:N40"/>
    </sheetView>
  </sheetViews>
  <sheetFormatPr defaultRowHeight="14.5"/>
  <cols>
    <col min="2" max="2" width="13.3984375" customWidth="1"/>
    <col min="3" max="3" width="27.59765625" customWidth="1"/>
    <col min="14" max="14" width="26.296875" customWidth="1"/>
  </cols>
  <sheetData>
    <row r="1" spans="1:14" ht="17">
      <c r="A1" s="987" t="s">
        <v>3189</v>
      </c>
      <c r="B1" s="988"/>
      <c r="C1" s="988"/>
      <c r="D1" s="988"/>
      <c r="E1" s="988"/>
      <c r="F1" s="988"/>
      <c r="G1" s="988"/>
      <c r="H1" s="988"/>
      <c r="I1" s="988"/>
      <c r="J1" s="988"/>
      <c r="K1" s="988"/>
      <c r="L1" s="988"/>
      <c r="M1" s="988"/>
      <c r="N1" s="988"/>
    </row>
    <row r="3" spans="1:14" ht="17.5" thickBot="1">
      <c r="A3" s="823" t="s">
        <v>3190</v>
      </c>
      <c r="B3" s="822"/>
      <c r="C3" s="822"/>
      <c r="D3" s="822"/>
      <c r="E3" s="822"/>
      <c r="F3" s="822"/>
      <c r="G3" s="822"/>
      <c r="H3" s="822"/>
      <c r="I3" s="822"/>
      <c r="J3" s="822"/>
      <c r="K3" s="822"/>
      <c r="L3" s="822"/>
      <c r="M3" s="822"/>
      <c r="N3" s="822"/>
    </row>
    <row r="4" spans="1:14" ht="27">
      <c r="A4" s="828" t="s">
        <v>273</v>
      </c>
      <c r="B4" s="829" t="s">
        <v>274</v>
      </c>
      <c r="C4" s="829" t="s">
        <v>275</v>
      </c>
      <c r="D4" s="829" t="s">
        <v>276</v>
      </c>
      <c r="E4" s="992" t="s">
        <v>278</v>
      </c>
      <c r="F4" s="968" t="s">
        <v>279</v>
      </c>
      <c r="G4" s="969"/>
      <c r="H4" s="968" t="s">
        <v>280</v>
      </c>
      <c r="I4" s="969"/>
      <c r="J4" s="968" t="s">
        <v>281</v>
      </c>
      <c r="K4" s="969"/>
      <c r="L4" s="968" t="s">
        <v>282</v>
      </c>
      <c r="M4" s="969"/>
      <c r="N4" s="830" t="s">
        <v>283</v>
      </c>
    </row>
    <row r="5" spans="1:14">
      <c r="A5" s="831" t="s">
        <v>284</v>
      </c>
      <c r="B5" s="825" t="s">
        <v>285</v>
      </c>
      <c r="C5" s="825" t="s">
        <v>286</v>
      </c>
      <c r="D5" s="825" t="s">
        <v>287</v>
      </c>
      <c r="E5" s="993"/>
      <c r="F5" s="970" t="s">
        <v>289</v>
      </c>
      <c r="G5" s="971"/>
      <c r="H5" s="970" t="s">
        <v>290</v>
      </c>
      <c r="I5" s="971"/>
      <c r="J5" s="970" t="s">
        <v>291</v>
      </c>
      <c r="K5" s="971"/>
      <c r="L5" s="970" t="s">
        <v>292</v>
      </c>
      <c r="M5" s="971"/>
      <c r="N5" s="832" t="s">
        <v>293</v>
      </c>
    </row>
    <row r="6" spans="1:14">
      <c r="A6" s="833"/>
      <c r="B6" s="824"/>
      <c r="C6" s="824"/>
      <c r="D6" s="824"/>
      <c r="E6" s="994"/>
      <c r="F6" s="826" t="s">
        <v>294</v>
      </c>
      <c r="G6" s="826" t="s">
        <v>295</v>
      </c>
      <c r="H6" s="826" t="s">
        <v>294</v>
      </c>
      <c r="I6" s="826" t="s">
        <v>295</v>
      </c>
      <c r="J6" s="826" t="s">
        <v>294</v>
      </c>
      <c r="K6" s="826" t="s">
        <v>295</v>
      </c>
      <c r="L6" s="826" t="s">
        <v>294</v>
      </c>
      <c r="M6" s="826" t="s">
        <v>295</v>
      </c>
      <c r="N6" s="834"/>
    </row>
    <row r="7" spans="1:14">
      <c r="A7" s="835" t="s">
        <v>621</v>
      </c>
      <c r="B7" s="827" t="s">
        <v>3191</v>
      </c>
      <c r="C7" s="827" t="s">
        <v>3192</v>
      </c>
      <c r="D7" s="827">
        <v>3</v>
      </c>
      <c r="E7" s="827" t="s">
        <v>299</v>
      </c>
      <c r="F7" s="827">
        <v>3</v>
      </c>
      <c r="G7" s="827"/>
      <c r="H7" s="827"/>
      <c r="I7" s="827"/>
      <c r="J7" s="827"/>
      <c r="K7" s="827"/>
      <c r="L7" s="827"/>
      <c r="M7" s="827"/>
      <c r="N7" s="836" t="s">
        <v>3193</v>
      </c>
    </row>
    <row r="8" spans="1:14">
      <c r="A8" s="972" t="s">
        <v>630</v>
      </c>
      <c r="B8" s="973"/>
      <c r="C8" s="974"/>
      <c r="D8" s="827">
        <v>3</v>
      </c>
      <c r="E8" s="827"/>
      <c r="F8" s="827">
        <v>3</v>
      </c>
      <c r="G8" s="827">
        <v>0</v>
      </c>
      <c r="H8" s="827">
        <v>0</v>
      </c>
      <c r="I8" s="827">
        <v>0</v>
      </c>
      <c r="J8" s="827">
        <v>0</v>
      </c>
      <c r="K8" s="827">
        <v>0</v>
      </c>
      <c r="L8" s="827">
        <v>0</v>
      </c>
      <c r="M8" s="827">
        <v>0</v>
      </c>
      <c r="N8" s="837"/>
    </row>
    <row r="9" spans="1:14">
      <c r="A9" s="989" t="s">
        <v>385</v>
      </c>
      <c r="B9" s="827" t="s">
        <v>3194</v>
      </c>
      <c r="C9" s="827" t="s">
        <v>3195</v>
      </c>
      <c r="D9" s="827">
        <v>3</v>
      </c>
      <c r="E9" s="827" t="s">
        <v>299</v>
      </c>
      <c r="F9" s="827">
        <v>3</v>
      </c>
      <c r="G9" s="827"/>
      <c r="H9" s="827"/>
      <c r="I9" s="827"/>
      <c r="J9" s="827"/>
      <c r="K9" s="827"/>
      <c r="L9" s="827"/>
      <c r="M9" s="827"/>
      <c r="N9" s="836" t="s">
        <v>3193</v>
      </c>
    </row>
    <row r="10" spans="1:14">
      <c r="A10" s="990"/>
      <c r="B10" s="827" t="s">
        <v>3196</v>
      </c>
      <c r="C10" s="827" t="s">
        <v>3197</v>
      </c>
      <c r="D10" s="827">
        <v>3</v>
      </c>
      <c r="E10" s="827" t="s">
        <v>299</v>
      </c>
      <c r="F10" s="827"/>
      <c r="G10" s="827"/>
      <c r="H10" s="827">
        <v>3</v>
      </c>
      <c r="I10" s="827"/>
      <c r="J10" s="827"/>
      <c r="K10" s="827"/>
      <c r="L10" s="827"/>
      <c r="M10" s="827"/>
      <c r="N10" s="836" t="s">
        <v>3198</v>
      </c>
    </row>
    <row r="11" spans="1:14">
      <c r="A11" s="990"/>
      <c r="B11" s="827" t="s">
        <v>3199</v>
      </c>
      <c r="C11" s="827" t="s">
        <v>3200</v>
      </c>
      <c r="D11" s="827">
        <v>3</v>
      </c>
      <c r="E11" s="827" t="s">
        <v>299</v>
      </c>
      <c r="F11" s="827">
        <v>3</v>
      </c>
      <c r="G11" s="827"/>
      <c r="H11" s="827"/>
      <c r="I11" s="827"/>
      <c r="J11" s="827"/>
      <c r="K11" s="827"/>
      <c r="L11" s="827"/>
      <c r="M11" s="827"/>
      <c r="N11" s="836" t="s">
        <v>3198</v>
      </c>
    </row>
    <row r="12" spans="1:14">
      <c r="A12" s="990"/>
      <c r="B12" s="827" t="s">
        <v>3201</v>
      </c>
      <c r="C12" s="827" t="s">
        <v>3202</v>
      </c>
      <c r="D12" s="827">
        <v>3</v>
      </c>
      <c r="E12" s="827" t="s">
        <v>299</v>
      </c>
      <c r="F12" s="827">
        <v>3</v>
      </c>
      <c r="G12" s="827"/>
      <c r="H12" s="827"/>
      <c r="I12" s="827"/>
      <c r="J12" s="827"/>
      <c r="K12" s="827"/>
      <c r="L12" s="827"/>
      <c r="M12" s="827"/>
      <c r="N12" s="836" t="s">
        <v>3198</v>
      </c>
    </row>
    <row r="13" spans="1:14">
      <c r="A13" s="990"/>
      <c r="B13" s="827" t="s">
        <v>3203</v>
      </c>
      <c r="C13" s="827" t="s">
        <v>3204</v>
      </c>
      <c r="D13" s="827">
        <v>3</v>
      </c>
      <c r="E13" s="827" t="s">
        <v>299</v>
      </c>
      <c r="F13" s="827">
        <v>3</v>
      </c>
      <c r="G13" s="827"/>
      <c r="H13" s="827"/>
      <c r="I13" s="827"/>
      <c r="J13" s="827"/>
      <c r="K13" s="827"/>
      <c r="L13" s="827"/>
      <c r="M13" s="827"/>
      <c r="N13" s="836" t="s">
        <v>3198</v>
      </c>
    </row>
    <row r="14" spans="1:14">
      <c r="A14" s="990"/>
      <c r="B14" s="827" t="s">
        <v>3205</v>
      </c>
      <c r="C14" s="827" t="s">
        <v>3206</v>
      </c>
      <c r="D14" s="827">
        <v>3</v>
      </c>
      <c r="E14" s="827" t="s">
        <v>299</v>
      </c>
      <c r="F14" s="827">
        <v>3</v>
      </c>
      <c r="G14" s="827"/>
      <c r="H14" s="827"/>
      <c r="I14" s="827"/>
      <c r="J14" s="827"/>
      <c r="K14" s="827"/>
      <c r="L14" s="827"/>
      <c r="M14" s="827"/>
      <c r="N14" s="836" t="s">
        <v>3198</v>
      </c>
    </row>
    <row r="15" spans="1:14">
      <c r="A15" s="990"/>
      <c r="B15" s="827" t="s">
        <v>3207</v>
      </c>
      <c r="C15" s="827" t="s">
        <v>3208</v>
      </c>
      <c r="D15" s="827">
        <v>3</v>
      </c>
      <c r="E15" s="827" t="s">
        <v>299</v>
      </c>
      <c r="F15" s="827"/>
      <c r="G15" s="827">
        <v>3</v>
      </c>
      <c r="H15" s="827"/>
      <c r="I15" s="827"/>
      <c r="J15" s="827"/>
      <c r="K15" s="827"/>
      <c r="L15" s="827"/>
      <c r="M15" s="827"/>
      <c r="N15" s="836" t="s">
        <v>3209</v>
      </c>
    </row>
    <row r="16" spans="1:14" ht="27">
      <c r="A16" s="990"/>
      <c r="B16" s="827" t="s">
        <v>3210</v>
      </c>
      <c r="C16" s="827" t="s">
        <v>3211</v>
      </c>
      <c r="D16" s="827">
        <v>3</v>
      </c>
      <c r="E16" s="827" t="s">
        <v>299</v>
      </c>
      <c r="F16" s="827">
        <v>3</v>
      </c>
      <c r="G16" s="827"/>
      <c r="H16" s="827"/>
      <c r="I16" s="827"/>
      <c r="J16" s="827"/>
      <c r="K16" s="827"/>
      <c r="L16" s="827"/>
      <c r="M16" s="827"/>
      <c r="N16" s="836" t="s">
        <v>3209</v>
      </c>
    </row>
    <row r="17" spans="1:14">
      <c r="A17" s="990"/>
      <c r="B17" s="827" t="s">
        <v>3212</v>
      </c>
      <c r="C17" s="827" t="s">
        <v>3213</v>
      </c>
      <c r="D17" s="827">
        <v>3</v>
      </c>
      <c r="E17" s="827" t="s">
        <v>299</v>
      </c>
      <c r="F17" s="827">
        <v>3</v>
      </c>
      <c r="G17" s="827"/>
      <c r="H17" s="827"/>
      <c r="I17" s="827"/>
      <c r="J17" s="827"/>
      <c r="K17" s="827"/>
      <c r="L17" s="827"/>
      <c r="M17" s="827"/>
      <c r="N17" s="836" t="s">
        <v>3209</v>
      </c>
    </row>
    <row r="18" spans="1:14">
      <c r="A18" s="990"/>
      <c r="B18" s="827" t="s">
        <v>3214</v>
      </c>
      <c r="C18" s="827" t="s">
        <v>3215</v>
      </c>
      <c r="D18" s="827">
        <v>3</v>
      </c>
      <c r="E18" s="827" t="s">
        <v>299</v>
      </c>
      <c r="F18" s="827">
        <v>3</v>
      </c>
      <c r="G18" s="827"/>
      <c r="H18" s="827"/>
      <c r="I18" s="827"/>
      <c r="J18" s="827"/>
      <c r="K18" s="827"/>
      <c r="L18" s="827"/>
      <c r="M18" s="827"/>
      <c r="N18" s="836" t="s">
        <v>3209</v>
      </c>
    </row>
    <row r="19" spans="1:14">
      <c r="A19" s="990"/>
      <c r="B19" s="827" t="s">
        <v>3216</v>
      </c>
      <c r="C19" s="827" t="s">
        <v>3217</v>
      </c>
      <c r="D19" s="827">
        <v>3</v>
      </c>
      <c r="E19" s="827" t="s">
        <v>299</v>
      </c>
      <c r="F19" s="827">
        <v>3</v>
      </c>
      <c r="G19" s="827"/>
      <c r="H19" s="827"/>
      <c r="I19" s="827"/>
      <c r="J19" s="827"/>
      <c r="K19" s="827"/>
      <c r="L19" s="827"/>
      <c r="M19" s="827"/>
      <c r="N19" s="836" t="s">
        <v>3209</v>
      </c>
    </row>
    <row r="20" spans="1:14">
      <c r="A20" s="990"/>
      <c r="B20" s="827" t="s">
        <v>3218</v>
      </c>
      <c r="C20" s="827" t="s">
        <v>3219</v>
      </c>
      <c r="D20" s="827">
        <v>3</v>
      </c>
      <c r="E20" s="827" t="s">
        <v>299</v>
      </c>
      <c r="F20" s="827"/>
      <c r="G20" s="827">
        <v>3</v>
      </c>
      <c r="H20" s="827"/>
      <c r="I20" s="827"/>
      <c r="J20" s="827"/>
      <c r="K20" s="827"/>
      <c r="L20" s="827"/>
      <c r="M20" s="827"/>
      <c r="N20" s="836" t="s">
        <v>3209</v>
      </c>
    </row>
    <row r="21" spans="1:14">
      <c r="A21" s="990"/>
      <c r="B21" s="827" t="s">
        <v>3220</v>
      </c>
      <c r="C21" s="827" t="s">
        <v>3221</v>
      </c>
      <c r="D21" s="827">
        <v>3</v>
      </c>
      <c r="E21" s="827" t="s">
        <v>299</v>
      </c>
      <c r="F21" s="827"/>
      <c r="G21" s="827">
        <v>3</v>
      </c>
      <c r="H21" s="827"/>
      <c r="I21" s="827"/>
      <c r="J21" s="827"/>
      <c r="K21" s="827"/>
      <c r="L21" s="827"/>
      <c r="M21" s="827"/>
      <c r="N21" s="836" t="s">
        <v>3209</v>
      </c>
    </row>
    <row r="22" spans="1:14">
      <c r="A22" s="990"/>
      <c r="B22" s="827" t="s">
        <v>3222</v>
      </c>
      <c r="C22" s="827" t="s">
        <v>3223</v>
      </c>
      <c r="D22" s="827">
        <v>3</v>
      </c>
      <c r="E22" s="827" t="s">
        <v>299</v>
      </c>
      <c r="F22" s="827"/>
      <c r="G22" s="827">
        <v>3</v>
      </c>
      <c r="H22" s="827"/>
      <c r="I22" s="827"/>
      <c r="J22" s="827"/>
      <c r="K22" s="827"/>
      <c r="L22" s="827"/>
      <c r="M22" s="827"/>
      <c r="N22" s="836" t="s">
        <v>3209</v>
      </c>
    </row>
    <row r="23" spans="1:14">
      <c r="A23" s="990"/>
      <c r="B23" s="827" t="s">
        <v>3224</v>
      </c>
      <c r="C23" s="827" t="s">
        <v>3225</v>
      </c>
      <c r="D23" s="827">
        <v>3</v>
      </c>
      <c r="E23" s="827" t="s">
        <v>299</v>
      </c>
      <c r="F23" s="827"/>
      <c r="G23" s="827">
        <v>3</v>
      </c>
      <c r="H23" s="827"/>
      <c r="I23" s="827"/>
      <c r="J23" s="827"/>
      <c r="K23" s="827"/>
      <c r="L23" s="827"/>
      <c r="M23" s="827"/>
      <c r="N23" s="836" t="s">
        <v>3209</v>
      </c>
    </row>
    <row r="24" spans="1:14">
      <c r="A24" s="990"/>
      <c r="B24" s="827" t="s">
        <v>3226</v>
      </c>
      <c r="C24" s="827" t="s">
        <v>3227</v>
      </c>
      <c r="D24" s="827">
        <v>3</v>
      </c>
      <c r="E24" s="827" t="s">
        <v>299</v>
      </c>
      <c r="F24" s="827"/>
      <c r="G24" s="827">
        <v>3</v>
      </c>
      <c r="H24" s="827"/>
      <c r="I24" s="827"/>
      <c r="J24" s="827"/>
      <c r="K24" s="827"/>
      <c r="L24" s="827"/>
      <c r="M24" s="827"/>
      <c r="N24" s="836" t="s">
        <v>3209</v>
      </c>
    </row>
    <row r="25" spans="1:14" ht="27">
      <c r="A25" s="990"/>
      <c r="B25" s="827" t="s">
        <v>3228</v>
      </c>
      <c r="C25" s="827" t="s">
        <v>3229</v>
      </c>
      <c r="D25" s="827">
        <v>3</v>
      </c>
      <c r="E25" s="827" t="s">
        <v>299</v>
      </c>
      <c r="F25" s="827"/>
      <c r="G25" s="827">
        <v>3</v>
      </c>
      <c r="H25" s="827"/>
      <c r="I25" s="827"/>
      <c r="J25" s="827"/>
      <c r="K25" s="827"/>
      <c r="L25" s="827"/>
      <c r="M25" s="827"/>
      <c r="N25" s="836" t="s">
        <v>3209</v>
      </c>
    </row>
    <row r="26" spans="1:14">
      <c r="A26" s="990"/>
      <c r="B26" s="827" t="s">
        <v>3230</v>
      </c>
      <c r="C26" s="827" t="s">
        <v>3231</v>
      </c>
      <c r="D26" s="827">
        <v>3</v>
      </c>
      <c r="E26" s="827" t="s">
        <v>299</v>
      </c>
      <c r="F26" s="827"/>
      <c r="G26" s="827">
        <v>3</v>
      </c>
      <c r="H26" s="827"/>
      <c r="I26" s="827"/>
      <c r="J26" s="827"/>
      <c r="K26" s="827"/>
      <c r="L26" s="827"/>
      <c r="M26" s="827"/>
      <c r="N26" s="836" t="s">
        <v>3209</v>
      </c>
    </row>
    <row r="27" spans="1:14">
      <c r="A27" s="990"/>
      <c r="B27" s="827" t="s">
        <v>3232</v>
      </c>
      <c r="C27" s="827" t="s">
        <v>3233</v>
      </c>
      <c r="D27" s="827">
        <v>3</v>
      </c>
      <c r="E27" s="827" t="s">
        <v>299</v>
      </c>
      <c r="F27" s="827"/>
      <c r="G27" s="827"/>
      <c r="H27" s="827">
        <v>3</v>
      </c>
      <c r="I27" s="827"/>
      <c r="J27" s="827"/>
      <c r="K27" s="827"/>
      <c r="L27" s="827"/>
      <c r="M27" s="827"/>
      <c r="N27" s="836" t="s">
        <v>3209</v>
      </c>
    </row>
    <row r="28" spans="1:14">
      <c r="A28" s="990"/>
      <c r="B28" s="827" t="s">
        <v>3234</v>
      </c>
      <c r="C28" s="827" t="s">
        <v>3235</v>
      </c>
      <c r="D28" s="827">
        <v>3</v>
      </c>
      <c r="E28" s="827" t="s">
        <v>299</v>
      </c>
      <c r="F28" s="827"/>
      <c r="G28" s="827"/>
      <c r="H28" s="827">
        <v>3</v>
      </c>
      <c r="I28" s="827"/>
      <c r="J28" s="827"/>
      <c r="K28" s="827"/>
      <c r="L28" s="827"/>
      <c r="M28" s="827"/>
      <c r="N28" s="836" t="s">
        <v>3209</v>
      </c>
    </row>
    <row r="29" spans="1:14">
      <c r="A29" s="990"/>
      <c r="B29" s="827" t="s">
        <v>3236</v>
      </c>
      <c r="C29" s="827" t="s">
        <v>3237</v>
      </c>
      <c r="D29" s="827">
        <v>3</v>
      </c>
      <c r="E29" s="827" t="s">
        <v>299</v>
      </c>
      <c r="F29" s="827"/>
      <c r="G29" s="827"/>
      <c r="H29" s="827">
        <v>3</v>
      </c>
      <c r="I29" s="827"/>
      <c r="J29" s="827"/>
      <c r="K29" s="827"/>
      <c r="L29" s="827"/>
      <c r="M29" s="827"/>
      <c r="N29" s="836" t="s">
        <v>3209</v>
      </c>
    </row>
    <row r="30" spans="1:14">
      <c r="A30" s="990"/>
      <c r="B30" s="827" t="s">
        <v>3238</v>
      </c>
      <c r="C30" s="827" t="s">
        <v>3239</v>
      </c>
      <c r="D30" s="827">
        <v>3</v>
      </c>
      <c r="E30" s="827" t="s">
        <v>299</v>
      </c>
      <c r="F30" s="827"/>
      <c r="G30" s="827"/>
      <c r="H30" s="827">
        <v>3</v>
      </c>
      <c r="I30" s="827"/>
      <c r="J30" s="827"/>
      <c r="K30" s="827"/>
      <c r="L30" s="827"/>
      <c r="M30" s="827"/>
      <c r="N30" s="836" t="s">
        <v>3209</v>
      </c>
    </row>
    <row r="31" spans="1:14">
      <c r="A31" s="990"/>
      <c r="B31" s="827" t="s">
        <v>3240</v>
      </c>
      <c r="C31" s="827" t="s">
        <v>3241</v>
      </c>
      <c r="D31" s="827">
        <v>3</v>
      </c>
      <c r="E31" s="827" t="s">
        <v>299</v>
      </c>
      <c r="F31" s="827"/>
      <c r="G31" s="827"/>
      <c r="H31" s="827">
        <v>3</v>
      </c>
      <c r="I31" s="827"/>
      <c r="J31" s="827"/>
      <c r="K31" s="827"/>
      <c r="L31" s="827"/>
      <c r="M31" s="827"/>
      <c r="N31" s="836" t="s">
        <v>3209</v>
      </c>
    </row>
    <row r="32" spans="1:14">
      <c r="A32" s="990"/>
      <c r="B32" s="827" t="s">
        <v>3242</v>
      </c>
      <c r="C32" s="827" t="s">
        <v>3243</v>
      </c>
      <c r="D32" s="827">
        <v>3</v>
      </c>
      <c r="E32" s="827" t="s">
        <v>299</v>
      </c>
      <c r="F32" s="827"/>
      <c r="G32" s="827"/>
      <c r="H32" s="827">
        <v>3</v>
      </c>
      <c r="I32" s="827"/>
      <c r="J32" s="827"/>
      <c r="K32" s="827"/>
      <c r="L32" s="827"/>
      <c r="M32" s="827"/>
      <c r="N32" s="836" t="s">
        <v>3244</v>
      </c>
    </row>
    <row r="33" spans="1:14">
      <c r="A33" s="991"/>
      <c r="B33" s="827" t="s">
        <v>3245</v>
      </c>
      <c r="C33" s="827" t="s">
        <v>3246</v>
      </c>
      <c r="D33" s="827">
        <v>3</v>
      </c>
      <c r="E33" s="827" t="s">
        <v>299</v>
      </c>
      <c r="F33" s="827"/>
      <c r="G33" s="827"/>
      <c r="H33" s="827"/>
      <c r="I33" s="827">
        <v>3</v>
      </c>
      <c r="J33" s="827"/>
      <c r="K33" s="827"/>
      <c r="L33" s="827"/>
      <c r="M33" s="827"/>
      <c r="N33" s="836" t="s">
        <v>3244</v>
      </c>
    </row>
    <row r="34" spans="1:14">
      <c r="A34" s="972" t="s">
        <v>469</v>
      </c>
      <c r="B34" s="973"/>
      <c r="C34" s="974"/>
      <c r="D34" s="827">
        <v>75</v>
      </c>
      <c r="E34" s="827"/>
      <c r="F34" s="827">
        <v>27</v>
      </c>
      <c r="G34" s="827">
        <v>24</v>
      </c>
      <c r="H34" s="827">
        <v>21</v>
      </c>
      <c r="I34" s="827">
        <v>3</v>
      </c>
      <c r="J34" s="827">
        <v>0</v>
      </c>
      <c r="K34" s="827">
        <v>0</v>
      </c>
      <c r="L34" s="827">
        <v>0</v>
      </c>
      <c r="M34" s="827">
        <v>0</v>
      </c>
      <c r="N34" s="837"/>
    </row>
    <row r="35" spans="1:14">
      <c r="A35" s="972" t="s">
        <v>470</v>
      </c>
      <c r="B35" s="973"/>
      <c r="C35" s="974"/>
      <c r="D35" s="827">
        <v>78</v>
      </c>
      <c r="E35" s="827"/>
      <c r="F35" s="827">
        <v>30</v>
      </c>
      <c r="G35" s="827">
        <v>24</v>
      </c>
      <c r="H35" s="827">
        <v>21</v>
      </c>
      <c r="I35" s="827">
        <v>3</v>
      </c>
      <c r="J35" s="827">
        <v>0</v>
      </c>
      <c r="K35" s="827">
        <v>0</v>
      </c>
      <c r="L35" s="827">
        <v>0</v>
      </c>
      <c r="M35" s="827">
        <v>0</v>
      </c>
      <c r="N35" s="837"/>
    </row>
    <row r="36" spans="1:14">
      <c r="A36" s="972" t="s">
        <v>471</v>
      </c>
      <c r="B36" s="973"/>
      <c r="C36" s="974"/>
      <c r="D36" s="984">
        <v>3</v>
      </c>
      <c r="E36" s="985"/>
      <c r="F36" s="985"/>
      <c r="G36" s="985"/>
      <c r="H36" s="985"/>
      <c r="I36" s="985"/>
      <c r="J36" s="985"/>
      <c r="K36" s="985"/>
      <c r="L36" s="985"/>
      <c r="M36" s="985"/>
      <c r="N36" s="986"/>
    </row>
    <row r="37" spans="1:14">
      <c r="A37" s="972" t="s">
        <v>472</v>
      </c>
      <c r="B37" s="973"/>
      <c r="C37" s="974"/>
      <c r="D37" s="984"/>
      <c r="E37" s="985"/>
      <c r="F37" s="985"/>
      <c r="G37" s="985"/>
      <c r="H37" s="985"/>
      <c r="I37" s="985"/>
      <c r="J37" s="985"/>
      <c r="K37" s="985"/>
      <c r="L37" s="985"/>
      <c r="M37" s="985"/>
      <c r="N37" s="986"/>
    </row>
    <row r="38" spans="1:14">
      <c r="A38" s="972" t="s">
        <v>473</v>
      </c>
      <c r="B38" s="973"/>
      <c r="C38" s="974"/>
      <c r="D38" s="984">
        <v>36</v>
      </c>
      <c r="E38" s="985"/>
      <c r="F38" s="985"/>
      <c r="G38" s="985"/>
      <c r="H38" s="985"/>
      <c r="I38" s="985"/>
      <c r="J38" s="985"/>
      <c r="K38" s="985"/>
      <c r="L38" s="985"/>
      <c r="M38" s="985"/>
      <c r="N38" s="986"/>
    </row>
    <row r="39" spans="1:14">
      <c r="A39" s="972" t="s">
        <v>474</v>
      </c>
      <c r="B39" s="973"/>
      <c r="C39" s="974"/>
      <c r="D39" s="975"/>
      <c r="E39" s="976"/>
      <c r="F39" s="976"/>
      <c r="G39" s="976"/>
      <c r="H39" s="976"/>
      <c r="I39" s="976"/>
      <c r="J39" s="976"/>
      <c r="K39" s="976"/>
      <c r="L39" s="976"/>
      <c r="M39" s="976"/>
      <c r="N39" s="977"/>
    </row>
    <row r="40" spans="1:14" ht="15" thickBot="1">
      <c r="A40" s="978" t="s">
        <v>475</v>
      </c>
      <c r="B40" s="979"/>
      <c r="C40" s="980"/>
      <c r="D40" s="981"/>
      <c r="E40" s="982"/>
      <c r="F40" s="982"/>
      <c r="G40" s="982"/>
      <c r="H40" s="982"/>
      <c r="I40" s="982"/>
      <c r="J40" s="982"/>
      <c r="K40" s="982"/>
      <c r="L40" s="982"/>
      <c r="M40" s="982"/>
      <c r="N40" s="983"/>
    </row>
  </sheetData>
  <mergeCells count="24">
    <mergeCell ref="A1:N1"/>
    <mergeCell ref="A36:C36"/>
    <mergeCell ref="D36:N36"/>
    <mergeCell ref="A37:C37"/>
    <mergeCell ref="D37:N37"/>
    <mergeCell ref="L4:M4"/>
    <mergeCell ref="L5:M5"/>
    <mergeCell ref="A8:C8"/>
    <mergeCell ref="A9:A33"/>
    <mergeCell ref="A34:C34"/>
    <mergeCell ref="A35:C35"/>
    <mergeCell ref="E4:E6"/>
    <mergeCell ref="F4:G4"/>
    <mergeCell ref="F5:G5"/>
    <mergeCell ref="H4:I4"/>
    <mergeCell ref="H5:I5"/>
    <mergeCell ref="J4:K4"/>
    <mergeCell ref="J5:K5"/>
    <mergeCell ref="A39:C39"/>
    <mergeCell ref="D39:N39"/>
    <mergeCell ref="A40:C40"/>
    <mergeCell ref="D40:N40"/>
    <mergeCell ref="A38:C38"/>
    <mergeCell ref="D38:N38"/>
  </mergeCells>
  <phoneticPr fontId="5"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4"/>
  <sheetViews>
    <sheetView topLeftCell="A93" zoomScale="57" zoomScaleNormal="57" workbookViewId="0">
      <selection activeCell="G40" sqref="G40:G47"/>
    </sheetView>
  </sheetViews>
  <sheetFormatPr defaultRowHeight="14.5"/>
  <cols>
    <col min="4" max="4" width="33.69921875" customWidth="1"/>
    <col min="5" max="5" width="46.296875" customWidth="1"/>
    <col min="17" max="17" width="11.8984375" customWidth="1"/>
  </cols>
  <sheetData>
    <row r="1" spans="1:17" ht="25">
      <c r="A1" s="1"/>
      <c r="B1" s="1040" t="s">
        <v>0</v>
      </c>
      <c r="C1" s="1040"/>
      <c r="D1" s="1040"/>
      <c r="E1" s="1040"/>
      <c r="F1" s="1040"/>
      <c r="G1" s="1040"/>
      <c r="H1" s="1040"/>
      <c r="I1" s="1040"/>
      <c r="J1" s="1040"/>
      <c r="K1" s="1040"/>
      <c r="L1" s="1040"/>
      <c r="M1" s="1040"/>
      <c r="N1" s="1040"/>
      <c r="O1" s="1040"/>
      <c r="P1" s="1040"/>
      <c r="Q1" s="1040"/>
    </row>
    <row r="2" spans="1:17" ht="31">
      <c r="A2" s="2"/>
      <c r="B2" s="3" t="s">
        <v>1</v>
      </c>
      <c r="C2" s="4"/>
      <c r="D2" s="5"/>
      <c r="E2" s="6"/>
      <c r="F2" s="5"/>
      <c r="G2" s="5"/>
      <c r="H2" s="5"/>
      <c r="I2" s="5"/>
      <c r="J2" s="1041" t="s">
        <v>2</v>
      </c>
      <c r="K2" s="1041"/>
      <c r="L2" s="1041"/>
      <c r="M2" s="1041"/>
      <c r="N2" s="1041"/>
      <c r="O2" s="1041"/>
      <c r="P2" s="1041"/>
      <c r="Q2" s="1041"/>
    </row>
    <row r="3" spans="1:17" ht="31">
      <c r="A3" s="2"/>
      <c r="B3" s="7" t="s">
        <v>3</v>
      </c>
      <c r="C3" s="7"/>
      <c r="D3" s="8"/>
      <c r="E3" s="5"/>
      <c r="F3" s="5"/>
      <c r="G3" s="5"/>
      <c r="H3" s="5"/>
      <c r="I3" s="5"/>
      <c r="J3" s="5"/>
      <c r="K3" s="6"/>
      <c r="L3" s="5"/>
      <c r="M3" s="5"/>
      <c r="N3" s="5"/>
      <c r="O3" s="5"/>
      <c r="P3" s="5"/>
      <c r="Q3" s="5"/>
    </row>
    <row r="4" spans="1:17" ht="17">
      <c r="A4" s="9"/>
      <c r="B4" s="10" t="s">
        <v>4</v>
      </c>
      <c r="C4" s="10"/>
      <c r="D4" s="11"/>
      <c r="E4" s="12"/>
      <c r="F4" s="13"/>
      <c r="G4" s="14"/>
      <c r="H4" s="14"/>
      <c r="I4" s="13"/>
      <c r="J4" s="15"/>
      <c r="K4" s="15"/>
      <c r="L4" s="15"/>
      <c r="M4" s="15"/>
      <c r="N4" s="15"/>
      <c r="O4" s="16"/>
      <c r="P4" s="16"/>
      <c r="Q4" s="13"/>
    </row>
    <row r="5" spans="1:17" ht="17">
      <c r="A5" s="9"/>
      <c r="B5" s="10" t="s">
        <v>5</v>
      </c>
      <c r="C5" s="10"/>
      <c r="D5" s="10"/>
      <c r="E5" s="10"/>
      <c r="F5" s="10"/>
      <c r="G5" s="6"/>
      <c r="H5" s="6"/>
      <c r="I5" s="10"/>
      <c r="J5" s="17"/>
      <c r="K5" s="17"/>
      <c r="L5" s="17"/>
      <c r="M5" s="17"/>
      <c r="N5" s="17"/>
      <c r="O5" s="17"/>
      <c r="P5" s="17"/>
      <c r="Q5" s="10"/>
    </row>
    <row r="6" spans="1:17" ht="19.5">
      <c r="A6" s="18"/>
      <c r="B6" s="19" t="s">
        <v>6</v>
      </c>
      <c r="C6" s="19"/>
      <c r="D6" s="20"/>
      <c r="E6" s="21"/>
      <c r="F6" s="19"/>
      <c r="G6" s="6"/>
      <c r="H6" s="6"/>
      <c r="I6" s="10"/>
      <c r="J6" s="22"/>
      <c r="K6" s="22"/>
      <c r="L6" s="22"/>
      <c r="M6" s="22"/>
      <c r="N6" s="22"/>
      <c r="O6" s="22"/>
      <c r="P6" s="22"/>
      <c r="Q6" s="22"/>
    </row>
    <row r="7" spans="1:17" ht="19.5">
      <c r="A7" s="18"/>
      <c r="B7" s="10" t="s">
        <v>7</v>
      </c>
      <c r="C7" s="10"/>
      <c r="D7" s="6"/>
      <c r="E7" s="23"/>
      <c r="F7" s="10"/>
      <c r="G7" s="6"/>
      <c r="H7" s="6"/>
      <c r="I7" s="10"/>
      <c r="J7" s="22"/>
      <c r="K7" s="22"/>
      <c r="L7" s="22"/>
      <c r="M7" s="22"/>
      <c r="N7" s="22"/>
      <c r="O7" s="22"/>
      <c r="P7" s="22"/>
      <c r="Q7" s="22"/>
    </row>
    <row r="8" spans="1:17" ht="19.5">
      <c r="A8" s="18"/>
      <c r="B8" s="1042" t="s">
        <v>8</v>
      </c>
      <c r="C8" s="1042"/>
      <c r="D8" s="1042"/>
      <c r="E8" s="1042"/>
      <c r="F8" s="10"/>
      <c r="G8" s="6"/>
      <c r="H8" s="6"/>
      <c r="I8" s="10"/>
      <c r="J8" s="22"/>
      <c r="K8" s="22"/>
      <c r="L8" s="22"/>
      <c r="M8" s="22"/>
      <c r="N8" s="22"/>
      <c r="O8" s="22"/>
      <c r="P8" s="22"/>
      <c r="Q8" s="22"/>
    </row>
    <row r="9" spans="1:17" ht="19.5">
      <c r="A9" s="24"/>
      <c r="B9" s="22"/>
      <c r="C9" s="10"/>
      <c r="D9" s="25"/>
      <c r="E9" s="6"/>
      <c r="F9" s="26"/>
      <c r="G9" s="6"/>
      <c r="H9" s="6"/>
      <c r="I9" s="10"/>
      <c r="J9" s="22"/>
      <c r="K9" s="22"/>
      <c r="L9" s="22"/>
      <c r="M9" s="22"/>
      <c r="N9" s="22"/>
      <c r="O9" s="22"/>
      <c r="P9" s="22"/>
      <c r="Q9" s="22"/>
    </row>
    <row r="10" spans="1:17" ht="19.5">
      <c r="A10" s="22"/>
      <c r="B10" s="10"/>
      <c r="C10" s="10"/>
      <c r="D10" s="10"/>
      <c r="E10" s="10"/>
      <c r="F10" s="10"/>
      <c r="G10" s="6"/>
      <c r="H10" s="6"/>
      <c r="I10" s="10"/>
      <c r="J10" s="22"/>
      <c r="K10" s="22"/>
      <c r="L10" s="22"/>
      <c r="M10" s="22"/>
      <c r="N10" s="22"/>
      <c r="O10" s="22"/>
      <c r="P10" s="22"/>
      <c r="Q10" s="22"/>
    </row>
    <row r="11" spans="1:17" ht="17">
      <c r="A11" s="17"/>
      <c r="B11" s="10" t="s">
        <v>9</v>
      </c>
      <c r="C11" s="10"/>
      <c r="D11" s="6"/>
      <c r="E11" s="23"/>
      <c r="F11" s="10"/>
      <c r="G11" s="6"/>
      <c r="H11" s="6"/>
      <c r="I11" s="10"/>
      <c r="J11" s="17"/>
      <c r="K11" s="17"/>
      <c r="L11" s="17"/>
      <c r="M11" s="17"/>
      <c r="N11" s="17"/>
      <c r="O11" s="17"/>
      <c r="P11" s="17"/>
      <c r="Q11" s="10"/>
    </row>
    <row r="12" spans="1:17" ht="17">
      <c r="A12" s="17"/>
      <c r="B12" s="10" t="s">
        <v>10</v>
      </c>
      <c r="C12" s="10"/>
      <c r="D12" s="6"/>
      <c r="E12" s="23"/>
      <c r="F12" s="10"/>
      <c r="G12" s="6"/>
      <c r="H12" s="6"/>
      <c r="I12" s="10"/>
      <c r="J12" s="17"/>
      <c r="K12" s="17"/>
      <c r="L12" s="17"/>
      <c r="M12" s="17"/>
      <c r="N12" s="17"/>
      <c r="O12" s="17"/>
      <c r="P12" s="17"/>
      <c r="Q12" s="10"/>
    </row>
    <row r="13" spans="1:17" ht="17">
      <c r="A13" s="17"/>
      <c r="B13" s="10" t="s">
        <v>11</v>
      </c>
      <c r="C13" s="10"/>
      <c r="D13" s="6"/>
      <c r="E13" s="23"/>
      <c r="F13" s="10"/>
      <c r="G13" s="6"/>
      <c r="H13" s="6"/>
      <c r="I13" s="10"/>
      <c r="J13" s="17"/>
      <c r="K13" s="17"/>
      <c r="L13" s="17"/>
      <c r="M13" s="17"/>
      <c r="N13" s="17"/>
      <c r="O13" s="17"/>
      <c r="P13" s="17"/>
      <c r="Q13" s="10"/>
    </row>
    <row r="14" spans="1:17" ht="17">
      <c r="A14" s="17"/>
      <c r="B14" s="10" t="s">
        <v>12</v>
      </c>
      <c r="C14" s="10"/>
      <c r="D14" s="6"/>
      <c r="E14" s="23"/>
      <c r="F14" s="10"/>
      <c r="G14" s="6"/>
      <c r="H14" s="6"/>
      <c r="I14" s="10"/>
      <c r="J14" s="17"/>
      <c r="K14" s="17"/>
      <c r="L14" s="17"/>
      <c r="M14" s="17"/>
      <c r="N14" s="17"/>
      <c r="O14" s="17"/>
      <c r="P14" s="17"/>
      <c r="Q14" s="10"/>
    </row>
    <row r="15" spans="1:17" ht="17">
      <c r="A15" s="17"/>
      <c r="B15" s="10" t="s">
        <v>13</v>
      </c>
      <c r="C15" s="10"/>
      <c r="D15" s="6"/>
      <c r="E15" s="23"/>
      <c r="F15" s="10"/>
      <c r="G15" s="6"/>
      <c r="H15" s="6"/>
      <c r="I15" s="10"/>
      <c r="J15" s="17"/>
      <c r="K15" s="17"/>
      <c r="L15" s="17"/>
      <c r="M15" s="17"/>
      <c r="N15" s="17"/>
      <c r="O15" s="17"/>
      <c r="P15" s="17"/>
      <c r="Q15" s="10"/>
    </row>
    <row r="16" spans="1:17" ht="17">
      <c r="A16" s="9"/>
      <c r="B16" s="10" t="s">
        <v>14</v>
      </c>
      <c r="C16" s="10"/>
      <c r="D16" s="6"/>
      <c r="E16" s="23"/>
      <c r="F16" s="10"/>
      <c r="G16" s="6"/>
      <c r="H16" s="6"/>
      <c r="I16" s="10"/>
      <c r="J16" s="17"/>
      <c r="K16" s="17"/>
      <c r="L16" s="17"/>
      <c r="M16" s="17"/>
      <c r="N16" s="17"/>
      <c r="O16" s="17"/>
      <c r="P16" s="17"/>
      <c r="Q16" s="10"/>
    </row>
    <row r="17" spans="1:17" ht="17">
      <c r="A17" s="9"/>
      <c r="B17" s="9"/>
      <c r="C17" s="27"/>
      <c r="D17" s="28"/>
      <c r="E17" s="9"/>
      <c r="F17" s="2"/>
      <c r="G17" s="29"/>
      <c r="H17" s="29"/>
      <c r="I17" s="2"/>
      <c r="J17" s="9"/>
      <c r="K17" s="9"/>
      <c r="L17" s="9"/>
      <c r="M17" s="9"/>
      <c r="N17" s="9"/>
      <c r="O17" s="9"/>
      <c r="P17" s="9"/>
      <c r="Q17" s="2"/>
    </row>
    <row r="18" spans="1:17" ht="17">
      <c r="A18" s="1043" t="s">
        <v>15</v>
      </c>
      <c r="B18" s="1044" t="s">
        <v>16</v>
      </c>
      <c r="C18" s="1046" t="s">
        <v>17</v>
      </c>
      <c r="D18" s="1038" t="s">
        <v>18</v>
      </c>
      <c r="E18" s="1038" t="s">
        <v>19</v>
      </c>
      <c r="F18" s="1038" t="s">
        <v>20</v>
      </c>
      <c r="G18" s="1038" t="s">
        <v>21</v>
      </c>
      <c r="H18" s="1038" t="s">
        <v>22</v>
      </c>
      <c r="I18" s="1049" t="s">
        <v>23</v>
      </c>
      <c r="J18" s="1050"/>
      <c r="K18" s="1049" t="s">
        <v>24</v>
      </c>
      <c r="L18" s="1050"/>
      <c r="M18" s="1049" t="s">
        <v>25</v>
      </c>
      <c r="N18" s="1050"/>
      <c r="O18" s="1049" t="s">
        <v>26</v>
      </c>
      <c r="P18" s="1050"/>
      <c r="Q18" s="1038" t="s">
        <v>27</v>
      </c>
    </row>
    <row r="19" spans="1:17" ht="17.5" thickBot="1">
      <c r="A19" s="1004"/>
      <c r="B19" s="1045"/>
      <c r="C19" s="1047"/>
      <c r="D19" s="1048"/>
      <c r="E19" s="1048"/>
      <c r="F19" s="1048"/>
      <c r="G19" s="1048"/>
      <c r="H19" s="1048"/>
      <c r="I19" s="30" t="s">
        <v>28</v>
      </c>
      <c r="J19" s="30" t="s">
        <v>29</v>
      </c>
      <c r="K19" s="30" t="s">
        <v>28</v>
      </c>
      <c r="L19" s="30" t="s">
        <v>29</v>
      </c>
      <c r="M19" s="30" t="s">
        <v>28</v>
      </c>
      <c r="N19" s="30" t="s">
        <v>29</v>
      </c>
      <c r="O19" s="30" t="s">
        <v>28</v>
      </c>
      <c r="P19" s="30" t="s">
        <v>29</v>
      </c>
      <c r="Q19" s="1039"/>
    </row>
    <row r="20" spans="1:17" ht="17.5" thickTop="1">
      <c r="A20" s="1021"/>
      <c r="B20" s="1022" t="s">
        <v>30</v>
      </c>
      <c r="C20" s="31"/>
      <c r="D20" s="32"/>
      <c r="E20" s="33"/>
      <c r="F20" s="34"/>
      <c r="G20" s="34"/>
      <c r="H20" s="35"/>
      <c r="I20" s="34"/>
      <c r="J20" s="34"/>
      <c r="K20" s="34"/>
      <c r="L20" s="34"/>
      <c r="M20" s="34"/>
      <c r="N20" s="34"/>
      <c r="O20" s="34"/>
      <c r="P20" s="34"/>
      <c r="Q20" s="35"/>
    </row>
    <row r="21" spans="1:17" ht="17">
      <c r="A21" s="1004"/>
      <c r="B21" s="1023"/>
      <c r="C21" s="36"/>
      <c r="D21" s="37"/>
      <c r="E21" s="38"/>
      <c r="F21" s="39"/>
      <c r="G21" s="39"/>
      <c r="H21" s="40"/>
      <c r="I21" s="39"/>
      <c r="J21" s="39"/>
      <c r="K21" s="39"/>
      <c r="L21" s="39"/>
      <c r="M21" s="39"/>
      <c r="N21" s="39"/>
      <c r="O21" s="39"/>
      <c r="P21" s="39"/>
      <c r="Q21" s="41"/>
    </row>
    <row r="22" spans="1:17" ht="17">
      <c r="A22" s="1024" t="s">
        <v>31</v>
      </c>
      <c r="B22" s="1026" t="s">
        <v>32</v>
      </c>
      <c r="C22" s="42" t="s">
        <v>33</v>
      </c>
      <c r="D22" s="43" t="s">
        <v>34</v>
      </c>
      <c r="E22" s="44" t="s">
        <v>35</v>
      </c>
      <c r="F22" s="45">
        <v>12</v>
      </c>
      <c r="G22" s="45">
        <v>48</v>
      </c>
      <c r="H22" s="46" t="s">
        <v>36</v>
      </c>
      <c r="I22" s="47">
        <v>6</v>
      </c>
      <c r="J22" s="47">
        <v>6</v>
      </c>
      <c r="K22" s="47"/>
      <c r="L22" s="47"/>
      <c r="M22" s="47"/>
      <c r="N22" s="47"/>
      <c r="O22" s="47"/>
      <c r="P22" s="47"/>
      <c r="Q22" s="998" t="s">
        <v>37</v>
      </c>
    </row>
    <row r="23" spans="1:17" ht="17">
      <c r="A23" s="1003"/>
      <c r="B23" s="1027"/>
      <c r="C23" s="42" t="s">
        <v>38</v>
      </c>
      <c r="D23" s="48" t="s">
        <v>34</v>
      </c>
      <c r="E23" s="49" t="s">
        <v>35</v>
      </c>
      <c r="F23" s="45">
        <v>12</v>
      </c>
      <c r="G23" s="45">
        <v>48</v>
      </c>
      <c r="H23" s="46" t="s">
        <v>36</v>
      </c>
      <c r="I23" s="47"/>
      <c r="J23" s="47"/>
      <c r="K23" s="47">
        <v>6</v>
      </c>
      <c r="L23" s="47">
        <v>6</v>
      </c>
      <c r="M23" s="47"/>
      <c r="N23" s="47"/>
      <c r="O23" s="47"/>
      <c r="P23" s="47"/>
      <c r="Q23" s="1029"/>
    </row>
    <row r="24" spans="1:17" ht="17">
      <c r="A24" s="1003"/>
      <c r="B24" s="1028"/>
      <c r="C24" s="42" t="s">
        <v>39</v>
      </c>
      <c r="D24" s="48" t="s">
        <v>34</v>
      </c>
      <c r="E24" s="49" t="s">
        <v>35</v>
      </c>
      <c r="F24" s="45">
        <v>12</v>
      </c>
      <c r="G24" s="45">
        <v>48</v>
      </c>
      <c r="H24" s="46" t="s">
        <v>36</v>
      </c>
      <c r="I24" s="47"/>
      <c r="J24" s="47"/>
      <c r="K24" s="47"/>
      <c r="L24" s="47"/>
      <c r="M24" s="47">
        <v>6</v>
      </c>
      <c r="N24" s="47">
        <v>6</v>
      </c>
      <c r="O24" s="47"/>
      <c r="P24" s="47"/>
      <c r="Q24" s="1029"/>
    </row>
    <row r="25" spans="1:17" ht="17">
      <c r="A25" s="1003"/>
      <c r="B25" s="1031" t="s">
        <v>40</v>
      </c>
      <c r="C25" s="42" t="s">
        <v>41</v>
      </c>
      <c r="D25" s="43" t="s">
        <v>42</v>
      </c>
      <c r="E25" s="44" t="s">
        <v>43</v>
      </c>
      <c r="F25" s="45">
        <v>12</v>
      </c>
      <c r="G25" s="45">
        <v>48</v>
      </c>
      <c r="H25" s="46" t="s">
        <v>36</v>
      </c>
      <c r="I25" s="47">
        <v>6</v>
      </c>
      <c r="J25" s="47">
        <v>6</v>
      </c>
      <c r="K25" s="47"/>
      <c r="L25" s="47"/>
      <c r="M25" s="47"/>
      <c r="N25" s="47"/>
      <c r="O25" s="47"/>
      <c r="P25" s="47"/>
      <c r="Q25" s="1029"/>
    </row>
    <row r="26" spans="1:17" ht="17">
      <c r="A26" s="1003"/>
      <c r="B26" s="1032"/>
      <c r="C26" s="42" t="s">
        <v>44</v>
      </c>
      <c r="D26" s="43" t="s">
        <v>42</v>
      </c>
      <c r="E26" s="44" t="s">
        <v>43</v>
      </c>
      <c r="F26" s="45">
        <v>12</v>
      </c>
      <c r="G26" s="45">
        <v>48</v>
      </c>
      <c r="H26" s="46" t="s">
        <v>36</v>
      </c>
      <c r="I26" s="47"/>
      <c r="J26" s="47"/>
      <c r="K26" s="47">
        <v>6</v>
      </c>
      <c r="L26" s="47">
        <v>6</v>
      </c>
      <c r="M26" s="47"/>
      <c r="N26" s="47"/>
      <c r="O26" s="47"/>
      <c r="P26" s="47"/>
      <c r="Q26" s="1029"/>
    </row>
    <row r="27" spans="1:17" ht="17">
      <c r="A27" s="1003"/>
      <c r="B27" s="1033"/>
      <c r="C27" s="42" t="s">
        <v>45</v>
      </c>
      <c r="D27" s="43" t="s">
        <v>42</v>
      </c>
      <c r="E27" s="44" t="s">
        <v>43</v>
      </c>
      <c r="F27" s="45">
        <v>12</v>
      </c>
      <c r="G27" s="45">
        <v>48</v>
      </c>
      <c r="H27" s="46" t="s">
        <v>36</v>
      </c>
      <c r="I27" s="47"/>
      <c r="J27" s="47"/>
      <c r="K27" s="47"/>
      <c r="L27" s="47"/>
      <c r="M27" s="47">
        <v>6</v>
      </c>
      <c r="N27" s="47">
        <v>6</v>
      </c>
      <c r="O27" s="47"/>
      <c r="P27" s="47"/>
      <c r="Q27" s="1029"/>
    </row>
    <row r="28" spans="1:17" ht="26">
      <c r="A28" s="1003"/>
      <c r="B28" s="1026" t="s">
        <v>46</v>
      </c>
      <c r="C28" s="42" t="s">
        <v>47</v>
      </c>
      <c r="D28" s="48" t="s">
        <v>48</v>
      </c>
      <c r="E28" s="44" t="s">
        <v>49</v>
      </c>
      <c r="F28" s="45">
        <v>12</v>
      </c>
      <c r="G28" s="45">
        <v>48</v>
      </c>
      <c r="H28" s="46" t="s">
        <v>36</v>
      </c>
      <c r="I28" s="47">
        <v>6</v>
      </c>
      <c r="J28" s="47">
        <v>6</v>
      </c>
      <c r="K28" s="47"/>
      <c r="L28" s="47"/>
      <c r="M28" s="47"/>
      <c r="N28" s="47"/>
      <c r="O28" s="47"/>
      <c r="P28" s="47"/>
      <c r="Q28" s="1029"/>
    </row>
    <row r="29" spans="1:17" ht="26">
      <c r="A29" s="1003"/>
      <c r="B29" s="1029"/>
      <c r="C29" s="42" t="s">
        <v>50</v>
      </c>
      <c r="D29" s="48" t="s">
        <v>48</v>
      </c>
      <c r="E29" s="44" t="s">
        <v>49</v>
      </c>
      <c r="F29" s="45">
        <v>12</v>
      </c>
      <c r="G29" s="45">
        <v>48</v>
      </c>
      <c r="H29" s="46" t="s">
        <v>36</v>
      </c>
      <c r="I29" s="47"/>
      <c r="J29" s="47"/>
      <c r="K29" s="47">
        <v>6</v>
      </c>
      <c r="L29" s="47">
        <v>6</v>
      </c>
      <c r="M29" s="47"/>
      <c r="N29" s="47"/>
      <c r="O29" s="47"/>
      <c r="P29" s="47"/>
      <c r="Q29" s="1029"/>
    </row>
    <row r="30" spans="1:17" ht="26">
      <c r="A30" s="1003"/>
      <c r="B30" s="1030"/>
      <c r="C30" s="42" t="s">
        <v>51</v>
      </c>
      <c r="D30" s="48" t="s">
        <v>48</v>
      </c>
      <c r="E30" s="44" t="s">
        <v>49</v>
      </c>
      <c r="F30" s="45">
        <v>12</v>
      </c>
      <c r="G30" s="45">
        <v>48</v>
      </c>
      <c r="H30" s="46" t="s">
        <v>36</v>
      </c>
      <c r="I30" s="47"/>
      <c r="J30" s="47"/>
      <c r="K30" s="47"/>
      <c r="L30" s="47"/>
      <c r="M30" s="47">
        <v>6</v>
      </c>
      <c r="N30" s="47">
        <v>6</v>
      </c>
      <c r="O30" s="47"/>
      <c r="P30" s="47"/>
      <c r="Q30" s="1029"/>
    </row>
    <row r="31" spans="1:17" ht="17">
      <c r="A31" s="1003"/>
      <c r="B31" s="1026" t="s">
        <v>52</v>
      </c>
      <c r="C31" s="42" t="s">
        <v>53</v>
      </c>
      <c r="D31" s="48" t="s">
        <v>54</v>
      </c>
      <c r="E31" s="44" t="s">
        <v>55</v>
      </c>
      <c r="F31" s="45">
        <v>12</v>
      </c>
      <c r="G31" s="45">
        <v>48</v>
      </c>
      <c r="H31" s="46" t="s">
        <v>36</v>
      </c>
      <c r="I31" s="47">
        <v>6</v>
      </c>
      <c r="J31" s="47">
        <v>6</v>
      </c>
      <c r="K31" s="47"/>
      <c r="L31" s="47"/>
      <c r="M31" s="47"/>
      <c r="N31" s="47"/>
      <c r="O31" s="47"/>
      <c r="P31" s="47"/>
      <c r="Q31" s="1029"/>
    </row>
    <row r="32" spans="1:17" ht="17">
      <c r="A32" s="1003"/>
      <c r="B32" s="1029"/>
      <c r="C32" s="42" t="s">
        <v>56</v>
      </c>
      <c r="D32" s="48" t="s">
        <v>54</v>
      </c>
      <c r="E32" s="44" t="s">
        <v>55</v>
      </c>
      <c r="F32" s="45">
        <v>12</v>
      </c>
      <c r="G32" s="45">
        <v>48</v>
      </c>
      <c r="H32" s="46" t="s">
        <v>36</v>
      </c>
      <c r="I32" s="47"/>
      <c r="J32" s="47"/>
      <c r="K32" s="47">
        <v>6</v>
      </c>
      <c r="L32" s="47">
        <v>6</v>
      </c>
      <c r="M32" s="47"/>
      <c r="N32" s="47"/>
      <c r="O32" s="47"/>
      <c r="P32" s="47"/>
      <c r="Q32" s="1029"/>
    </row>
    <row r="33" spans="1:17" ht="17">
      <c r="A33" s="1003"/>
      <c r="B33" s="1030"/>
      <c r="C33" s="42" t="s">
        <v>57</v>
      </c>
      <c r="D33" s="48" t="s">
        <v>54</v>
      </c>
      <c r="E33" s="44" t="s">
        <v>55</v>
      </c>
      <c r="F33" s="45">
        <v>12</v>
      </c>
      <c r="G33" s="45">
        <v>48</v>
      </c>
      <c r="H33" s="46" t="s">
        <v>36</v>
      </c>
      <c r="I33" s="47"/>
      <c r="J33" s="47"/>
      <c r="K33" s="47"/>
      <c r="L33" s="47"/>
      <c r="M33" s="47">
        <v>6</v>
      </c>
      <c r="N33" s="47">
        <v>6</v>
      </c>
      <c r="O33" s="47"/>
      <c r="P33" s="47"/>
      <c r="Q33" s="1029"/>
    </row>
    <row r="34" spans="1:17" ht="17">
      <c r="A34" s="1003"/>
      <c r="B34" s="1026" t="s">
        <v>58</v>
      </c>
      <c r="C34" s="42" t="s">
        <v>59</v>
      </c>
      <c r="D34" s="48" t="s">
        <v>60</v>
      </c>
      <c r="E34" s="44" t="s">
        <v>61</v>
      </c>
      <c r="F34" s="45">
        <v>12</v>
      </c>
      <c r="G34" s="45">
        <v>48</v>
      </c>
      <c r="H34" s="46" t="s">
        <v>36</v>
      </c>
      <c r="I34" s="47">
        <v>6</v>
      </c>
      <c r="J34" s="47">
        <v>6</v>
      </c>
      <c r="K34" s="47"/>
      <c r="L34" s="47"/>
      <c r="M34" s="47"/>
      <c r="N34" s="47"/>
      <c r="O34" s="47"/>
      <c r="P34" s="47"/>
      <c r="Q34" s="1029"/>
    </row>
    <row r="35" spans="1:17" ht="17">
      <c r="A35" s="1003"/>
      <c r="B35" s="1029"/>
      <c r="C35" s="42" t="s">
        <v>62</v>
      </c>
      <c r="D35" s="48" t="s">
        <v>60</v>
      </c>
      <c r="E35" s="44" t="s">
        <v>61</v>
      </c>
      <c r="F35" s="45">
        <v>12</v>
      </c>
      <c r="G35" s="45">
        <v>48</v>
      </c>
      <c r="H35" s="46" t="s">
        <v>36</v>
      </c>
      <c r="I35" s="47"/>
      <c r="J35" s="47"/>
      <c r="K35" s="47">
        <v>6</v>
      </c>
      <c r="L35" s="47">
        <v>6</v>
      </c>
      <c r="M35" s="47"/>
      <c r="N35" s="47"/>
      <c r="O35" s="47"/>
      <c r="P35" s="47"/>
      <c r="Q35" s="1029"/>
    </row>
    <row r="36" spans="1:17" ht="17">
      <c r="A36" s="1003"/>
      <c r="B36" s="1030"/>
      <c r="C36" s="42" t="s">
        <v>63</v>
      </c>
      <c r="D36" s="48" t="s">
        <v>60</v>
      </c>
      <c r="E36" s="44" t="s">
        <v>61</v>
      </c>
      <c r="F36" s="45">
        <v>12</v>
      </c>
      <c r="G36" s="45">
        <v>48</v>
      </c>
      <c r="H36" s="46" t="s">
        <v>36</v>
      </c>
      <c r="I36" s="47"/>
      <c r="J36" s="47"/>
      <c r="K36" s="47"/>
      <c r="L36" s="47"/>
      <c r="M36" s="47">
        <v>6</v>
      </c>
      <c r="N36" s="47">
        <v>6</v>
      </c>
      <c r="O36" s="47"/>
      <c r="P36" s="47"/>
      <c r="Q36" s="1029"/>
    </row>
    <row r="37" spans="1:17" ht="17">
      <c r="A37" s="1003"/>
      <c r="B37" s="1026" t="s">
        <v>64</v>
      </c>
      <c r="C37" s="42" t="s">
        <v>65</v>
      </c>
      <c r="D37" s="48" t="s">
        <v>66</v>
      </c>
      <c r="E37" s="44" t="s">
        <v>67</v>
      </c>
      <c r="F37" s="45">
        <v>12</v>
      </c>
      <c r="G37" s="45">
        <v>48</v>
      </c>
      <c r="H37" s="46" t="s">
        <v>36</v>
      </c>
      <c r="I37" s="47">
        <v>6</v>
      </c>
      <c r="J37" s="47">
        <v>6</v>
      </c>
      <c r="K37" s="47"/>
      <c r="L37" s="47"/>
      <c r="M37" s="47"/>
      <c r="N37" s="47"/>
      <c r="O37" s="47"/>
      <c r="P37" s="47"/>
      <c r="Q37" s="1029"/>
    </row>
    <row r="38" spans="1:17" ht="17">
      <c r="A38" s="1003"/>
      <c r="B38" s="1029"/>
      <c r="C38" s="42" t="s">
        <v>68</v>
      </c>
      <c r="D38" s="48" t="s">
        <v>66</v>
      </c>
      <c r="E38" s="44" t="s">
        <v>67</v>
      </c>
      <c r="F38" s="45">
        <v>12</v>
      </c>
      <c r="G38" s="45">
        <v>48</v>
      </c>
      <c r="H38" s="46" t="s">
        <v>36</v>
      </c>
      <c r="I38" s="47"/>
      <c r="J38" s="47"/>
      <c r="K38" s="47">
        <v>6</v>
      </c>
      <c r="L38" s="47">
        <v>6</v>
      </c>
      <c r="M38" s="47"/>
      <c r="N38" s="47"/>
      <c r="O38" s="47"/>
      <c r="P38" s="47"/>
      <c r="Q38" s="1029"/>
    </row>
    <row r="39" spans="1:17" ht="17">
      <c r="A39" s="1003"/>
      <c r="B39" s="1030"/>
      <c r="C39" s="50" t="s">
        <v>69</v>
      </c>
      <c r="D39" s="48" t="s">
        <v>66</v>
      </c>
      <c r="E39" s="44" t="s">
        <v>67</v>
      </c>
      <c r="F39" s="51">
        <v>12</v>
      </c>
      <c r="G39" s="45">
        <v>48</v>
      </c>
      <c r="H39" s="52" t="s">
        <v>36</v>
      </c>
      <c r="I39" s="53"/>
      <c r="J39" s="53"/>
      <c r="K39" s="53"/>
      <c r="L39" s="53"/>
      <c r="M39" s="53">
        <v>6</v>
      </c>
      <c r="N39" s="53">
        <v>6</v>
      </c>
      <c r="O39" s="47"/>
      <c r="P39" s="47"/>
      <c r="Q39" s="1030"/>
    </row>
    <row r="40" spans="1:17" s="543" customFormat="1" ht="27">
      <c r="A40" s="1003"/>
      <c r="B40" s="1034" t="s">
        <v>70</v>
      </c>
      <c r="C40" s="792" t="s">
        <v>71</v>
      </c>
      <c r="D40" s="791" t="s">
        <v>74</v>
      </c>
      <c r="E40" s="793" t="s">
        <v>72</v>
      </c>
      <c r="F40" s="794">
        <v>2</v>
      </c>
      <c r="G40" s="794">
        <v>2</v>
      </c>
      <c r="H40" s="795" t="s">
        <v>36</v>
      </c>
      <c r="I40" s="796"/>
      <c r="J40" s="796"/>
      <c r="K40" s="796">
        <v>2</v>
      </c>
      <c r="L40" s="796"/>
      <c r="M40" s="796"/>
      <c r="N40" s="796"/>
      <c r="O40" s="796"/>
      <c r="P40" s="796"/>
      <c r="Q40" s="791" t="s">
        <v>76</v>
      </c>
    </row>
    <row r="41" spans="1:17" s="543" customFormat="1" ht="40.5">
      <c r="A41" s="1003"/>
      <c r="B41" s="1029"/>
      <c r="C41" s="792" t="s">
        <v>73</v>
      </c>
      <c r="D41" s="791" t="s">
        <v>3160</v>
      </c>
      <c r="E41" s="793" t="s">
        <v>75</v>
      </c>
      <c r="F41" s="794">
        <v>2</v>
      </c>
      <c r="G41" s="794">
        <v>2</v>
      </c>
      <c r="H41" s="795" t="s">
        <v>36</v>
      </c>
      <c r="I41" s="796"/>
      <c r="J41" s="796"/>
      <c r="K41" s="796">
        <v>2</v>
      </c>
      <c r="L41" s="796"/>
      <c r="M41" s="796"/>
      <c r="N41" s="796"/>
      <c r="O41" s="796"/>
      <c r="P41" s="796"/>
      <c r="Q41" s="791" t="s">
        <v>3161</v>
      </c>
    </row>
    <row r="42" spans="1:17" ht="40.5">
      <c r="A42" s="1003"/>
      <c r="B42" s="1029"/>
      <c r="C42" s="67" t="s">
        <v>77</v>
      </c>
      <c r="D42" s="797" t="s">
        <v>78</v>
      </c>
      <c r="E42" s="798" t="s">
        <v>79</v>
      </c>
      <c r="F42" s="369">
        <v>2</v>
      </c>
      <c r="G42" s="369">
        <v>2</v>
      </c>
      <c r="H42" s="386" t="s">
        <v>36</v>
      </c>
      <c r="I42" s="361"/>
      <c r="J42" s="361"/>
      <c r="K42" s="361"/>
      <c r="L42" s="361"/>
      <c r="M42" s="361">
        <v>2</v>
      </c>
      <c r="N42" s="361"/>
      <c r="O42" s="361"/>
      <c r="P42" s="361"/>
      <c r="Q42" s="797" t="s">
        <v>80</v>
      </c>
    </row>
    <row r="43" spans="1:17" ht="17">
      <c r="A43" s="1003"/>
      <c r="B43" s="1029"/>
      <c r="C43" s="42" t="s">
        <v>81</v>
      </c>
      <c r="D43" s="54" t="s">
        <v>82</v>
      </c>
      <c r="E43" s="44" t="s">
        <v>83</v>
      </c>
      <c r="F43" s="45">
        <v>4</v>
      </c>
      <c r="G43" s="45">
        <v>4</v>
      </c>
      <c r="H43" s="46" t="s">
        <v>36</v>
      </c>
      <c r="I43" s="47"/>
      <c r="J43" s="47"/>
      <c r="K43" s="47"/>
      <c r="L43" s="47"/>
      <c r="M43" s="47">
        <v>2</v>
      </c>
      <c r="N43" s="47">
        <v>2</v>
      </c>
      <c r="O43" s="47"/>
      <c r="P43" s="47"/>
      <c r="Q43" s="47"/>
    </row>
    <row r="44" spans="1:17" ht="25.5" customHeight="1">
      <c r="A44" s="1003"/>
      <c r="B44" s="1029"/>
      <c r="C44" s="55" t="s">
        <v>84</v>
      </c>
      <c r="D44" s="56" t="s">
        <v>85</v>
      </c>
      <c r="E44" s="57" t="s">
        <v>86</v>
      </c>
      <c r="F44" s="58">
        <v>1</v>
      </c>
      <c r="G44" s="58">
        <v>2</v>
      </c>
      <c r="H44" s="59" t="s">
        <v>36</v>
      </c>
      <c r="I44" s="60"/>
      <c r="J44" s="60">
        <v>1</v>
      </c>
      <c r="K44" s="60"/>
      <c r="L44" s="60"/>
      <c r="M44" s="60"/>
      <c r="N44" s="60"/>
      <c r="O44" s="60"/>
      <c r="P44" s="60"/>
      <c r="Q44" s="1036" t="s">
        <v>87</v>
      </c>
    </row>
    <row r="45" spans="1:17" ht="17">
      <c r="A45" s="1003"/>
      <c r="B45" s="1029"/>
      <c r="C45" s="42" t="s">
        <v>88</v>
      </c>
      <c r="D45" s="43" t="s">
        <v>89</v>
      </c>
      <c r="E45" s="44" t="s">
        <v>90</v>
      </c>
      <c r="F45" s="45">
        <v>1</v>
      </c>
      <c r="G45" s="45">
        <v>2</v>
      </c>
      <c r="H45" s="61" t="s">
        <v>91</v>
      </c>
      <c r="I45" s="47">
        <v>1</v>
      </c>
      <c r="J45" s="47"/>
      <c r="K45" s="47"/>
      <c r="L45" s="62"/>
      <c r="M45" s="62"/>
      <c r="N45" s="62"/>
      <c r="O45" s="62"/>
      <c r="P45" s="47"/>
      <c r="Q45" s="1037"/>
    </row>
    <row r="46" spans="1:17" ht="17">
      <c r="A46" s="1003"/>
      <c r="B46" s="1029"/>
      <c r="C46" s="63" t="s">
        <v>92</v>
      </c>
      <c r="D46" s="64" t="s">
        <v>93</v>
      </c>
      <c r="E46" s="65" t="s">
        <v>94</v>
      </c>
      <c r="F46" s="51">
        <v>1</v>
      </c>
      <c r="G46" s="51">
        <v>1</v>
      </c>
      <c r="H46" s="52" t="s">
        <v>36</v>
      </c>
      <c r="I46" s="62"/>
      <c r="J46" s="62"/>
      <c r="K46" s="62"/>
      <c r="L46" s="62"/>
      <c r="M46" s="47">
        <v>1</v>
      </c>
      <c r="N46" s="47"/>
      <c r="O46" s="62"/>
      <c r="P46" s="47"/>
      <c r="Q46" s="66" t="s">
        <v>95</v>
      </c>
    </row>
    <row r="47" spans="1:17" ht="17">
      <c r="A47" s="1003"/>
      <c r="B47" s="1029"/>
      <c r="C47" s="67" t="s">
        <v>96</v>
      </c>
      <c r="D47" s="54" t="s">
        <v>97</v>
      </c>
      <c r="E47" s="44" t="s">
        <v>98</v>
      </c>
      <c r="F47" s="45">
        <v>1</v>
      </c>
      <c r="G47" s="45">
        <v>1</v>
      </c>
      <c r="H47" s="46" t="s">
        <v>36</v>
      </c>
      <c r="I47" s="62"/>
      <c r="J47" s="62"/>
      <c r="K47" s="62"/>
      <c r="L47" s="62"/>
      <c r="M47" s="47"/>
      <c r="N47" s="47">
        <v>1</v>
      </c>
      <c r="O47" s="62"/>
      <c r="P47" s="47"/>
      <c r="Q47" s="66" t="s">
        <v>95</v>
      </c>
    </row>
    <row r="48" spans="1:17" s="543" customFormat="1" ht="17.5" thickBot="1">
      <c r="A48" s="1025"/>
      <c r="B48" s="1035"/>
      <c r="C48" s="799"/>
      <c r="D48" s="800"/>
      <c r="E48" s="68" t="s">
        <v>99</v>
      </c>
      <c r="F48" s="69">
        <f>SUM(F37:F47)</f>
        <v>50</v>
      </c>
      <c r="G48" s="69">
        <f>SUM(G37:G47)</f>
        <v>160</v>
      </c>
      <c r="H48" s="68"/>
      <c r="I48" s="801"/>
      <c r="J48" s="801"/>
      <c r="K48" s="801"/>
      <c r="L48" s="801"/>
      <c r="M48" s="802"/>
      <c r="N48" s="802"/>
      <c r="O48" s="801"/>
      <c r="P48" s="802"/>
      <c r="Q48" s="803"/>
    </row>
    <row r="49" spans="1:17" ht="17.5" thickTop="1">
      <c r="A49" s="1005" t="s">
        <v>100</v>
      </c>
      <c r="B49" s="1008" t="s">
        <v>101</v>
      </c>
      <c r="C49" s="70" t="s">
        <v>102</v>
      </c>
      <c r="D49" s="71" t="s">
        <v>34</v>
      </c>
      <c r="E49" s="72" t="s">
        <v>35</v>
      </c>
      <c r="F49" s="73">
        <v>12</v>
      </c>
      <c r="G49" s="45">
        <v>48</v>
      </c>
      <c r="H49" s="74" t="s">
        <v>36</v>
      </c>
      <c r="I49" s="75"/>
      <c r="J49" s="75"/>
      <c r="K49" s="75"/>
      <c r="L49" s="75"/>
      <c r="M49" s="75"/>
      <c r="N49" s="75"/>
      <c r="O49" s="75">
        <v>6</v>
      </c>
      <c r="P49" s="75">
        <v>6</v>
      </c>
      <c r="Q49" s="1011" t="s">
        <v>37</v>
      </c>
    </row>
    <row r="50" spans="1:17" ht="17">
      <c r="A50" s="1006"/>
      <c r="B50" s="1009"/>
      <c r="C50" s="55" t="s">
        <v>103</v>
      </c>
      <c r="D50" s="76" t="s">
        <v>42</v>
      </c>
      <c r="E50" s="57" t="s">
        <v>43</v>
      </c>
      <c r="F50" s="58">
        <v>12</v>
      </c>
      <c r="G50" s="45">
        <v>48</v>
      </c>
      <c r="H50" s="59" t="s">
        <v>36</v>
      </c>
      <c r="I50" s="60"/>
      <c r="J50" s="60"/>
      <c r="K50" s="60"/>
      <c r="L50" s="60"/>
      <c r="M50" s="60"/>
      <c r="N50" s="60"/>
      <c r="O50" s="60">
        <v>6</v>
      </c>
      <c r="P50" s="60">
        <v>6</v>
      </c>
      <c r="Q50" s="1012"/>
    </row>
    <row r="51" spans="1:17" ht="26">
      <c r="A51" s="1006"/>
      <c r="B51" s="1009"/>
      <c r="C51" s="55" t="s">
        <v>104</v>
      </c>
      <c r="D51" s="77" t="s">
        <v>48</v>
      </c>
      <c r="E51" s="57" t="s">
        <v>49</v>
      </c>
      <c r="F51" s="58">
        <v>12</v>
      </c>
      <c r="G51" s="45">
        <v>48</v>
      </c>
      <c r="H51" s="59" t="s">
        <v>36</v>
      </c>
      <c r="I51" s="60"/>
      <c r="J51" s="60"/>
      <c r="K51" s="60"/>
      <c r="L51" s="60"/>
      <c r="M51" s="60"/>
      <c r="N51" s="60"/>
      <c r="O51" s="60">
        <v>6</v>
      </c>
      <c r="P51" s="60">
        <v>6</v>
      </c>
      <c r="Q51" s="1012"/>
    </row>
    <row r="52" spans="1:17" ht="17">
      <c r="A52" s="1006"/>
      <c r="B52" s="1009"/>
      <c r="C52" s="55" t="s">
        <v>105</v>
      </c>
      <c r="D52" s="77" t="s">
        <v>54</v>
      </c>
      <c r="E52" s="57" t="s">
        <v>55</v>
      </c>
      <c r="F52" s="58">
        <v>12</v>
      </c>
      <c r="G52" s="45">
        <v>48</v>
      </c>
      <c r="H52" s="59" t="s">
        <v>36</v>
      </c>
      <c r="I52" s="60"/>
      <c r="J52" s="60"/>
      <c r="K52" s="60"/>
      <c r="L52" s="60"/>
      <c r="M52" s="60"/>
      <c r="N52" s="60"/>
      <c r="O52" s="60">
        <v>6</v>
      </c>
      <c r="P52" s="60">
        <v>6</v>
      </c>
      <c r="Q52" s="1012"/>
    </row>
    <row r="53" spans="1:17" ht="17">
      <c r="A53" s="1006"/>
      <c r="B53" s="1009"/>
      <c r="C53" s="55" t="s">
        <v>106</v>
      </c>
      <c r="D53" s="77" t="s">
        <v>60</v>
      </c>
      <c r="E53" s="57" t="s">
        <v>61</v>
      </c>
      <c r="F53" s="58">
        <v>12</v>
      </c>
      <c r="G53" s="45">
        <v>48</v>
      </c>
      <c r="H53" s="59" t="s">
        <v>36</v>
      </c>
      <c r="I53" s="60"/>
      <c r="J53" s="60"/>
      <c r="K53" s="60"/>
      <c r="L53" s="60"/>
      <c r="M53" s="60"/>
      <c r="N53" s="60"/>
      <c r="O53" s="60">
        <v>6</v>
      </c>
      <c r="P53" s="60">
        <v>6</v>
      </c>
      <c r="Q53" s="1012"/>
    </row>
    <row r="54" spans="1:17" ht="17">
      <c r="A54" s="1006"/>
      <c r="B54" s="1009"/>
      <c r="C54" s="55" t="s">
        <v>107</v>
      </c>
      <c r="D54" s="76" t="s">
        <v>66</v>
      </c>
      <c r="E54" s="57" t="s">
        <v>67</v>
      </c>
      <c r="F54" s="58">
        <v>12</v>
      </c>
      <c r="G54" s="45">
        <v>48</v>
      </c>
      <c r="H54" s="59" t="s">
        <v>36</v>
      </c>
      <c r="I54" s="60"/>
      <c r="J54" s="60"/>
      <c r="K54" s="60"/>
      <c r="L54" s="60"/>
      <c r="M54" s="60"/>
      <c r="N54" s="60"/>
      <c r="O54" s="60">
        <v>6</v>
      </c>
      <c r="P54" s="60">
        <v>6</v>
      </c>
      <c r="Q54" s="1012"/>
    </row>
    <row r="55" spans="1:17" ht="17.5" thickBot="1">
      <c r="A55" s="1006"/>
      <c r="B55" s="1010"/>
      <c r="C55" s="78" t="s">
        <v>108</v>
      </c>
      <c r="D55" s="79" t="s">
        <v>257</v>
      </c>
      <c r="E55" s="80" t="s">
        <v>109</v>
      </c>
      <c r="F55" s="81">
        <v>2</v>
      </c>
      <c r="G55" s="81">
        <v>4</v>
      </c>
      <c r="H55" s="82" t="s">
        <v>91</v>
      </c>
      <c r="I55" s="83"/>
      <c r="J55" s="83"/>
      <c r="K55" s="83"/>
      <c r="L55" s="83"/>
      <c r="M55" s="83"/>
      <c r="N55" s="83"/>
      <c r="O55" s="83">
        <v>1</v>
      </c>
      <c r="P55" s="83">
        <v>1</v>
      </c>
      <c r="Q55" s="1013"/>
    </row>
    <row r="56" spans="1:17" ht="17">
      <c r="A56" s="1006"/>
      <c r="B56" s="1014" t="s">
        <v>110</v>
      </c>
      <c r="C56" s="84" t="s">
        <v>111</v>
      </c>
      <c r="D56" s="85" t="s">
        <v>112</v>
      </c>
      <c r="E56" s="86" t="s">
        <v>113</v>
      </c>
      <c r="F56" s="87">
        <v>2</v>
      </c>
      <c r="G56" s="87">
        <v>2</v>
      </c>
      <c r="H56" s="88" t="s">
        <v>36</v>
      </c>
      <c r="I56" s="89"/>
      <c r="J56" s="89"/>
      <c r="K56" s="89"/>
      <c r="L56" s="89"/>
      <c r="M56" s="89"/>
      <c r="N56" s="89"/>
      <c r="O56" s="89">
        <v>2</v>
      </c>
      <c r="P56" s="89"/>
      <c r="Q56" s="1016"/>
    </row>
    <row r="57" spans="1:17" ht="17">
      <c r="A57" s="1006"/>
      <c r="B57" s="1015"/>
      <c r="C57" s="90" t="s">
        <v>114</v>
      </c>
      <c r="D57" s="56" t="s">
        <v>115</v>
      </c>
      <c r="E57" s="91" t="s">
        <v>116</v>
      </c>
      <c r="F57" s="60">
        <v>2</v>
      </c>
      <c r="G57" s="60">
        <v>2</v>
      </c>
      <c r="H57" s="59" t="s">
        <v>36</v>
      </c>
      <c r="I57" s="60"/>
      <c r="J57" s="60"/>
      <c r="K57" s="60"/>
      <c r="L57" s="60"/>
      <c r="M57" s="60">
        <v>2</v>
      </c>
      <c r="N57" s="60"/>
      <c r="O57" s="60"/>
      <c r="P57" s="60"/>
      <c r="Q57" s="1017"/>
    </row>
    <row r="58" spans="1:17" ht="17">
      <c r="A58" s="1006"/>
      <c r="B58" s="1015"/>
      <c r="C58" s="55" t="s">
        <v>117</v>
      </c>
      <c r="D58" s="56" t="s">
        <v>118</v>
      </c>
      <c r="E58" s="92" t="s">
        <v>119</v>
      </c>
      <c r="F58" s="58">
        <v>2</v>
      </c>
      <c r="G58" s="58">
        <v>2</v>
      </c>
      <c r="H58" s="59" t="s">
        <v>36</v>
      </c>
      <c r="I58" s="60"/>
      <c r="J58" s="60"/>
      <c r="K58" s="60"/>
      <c r="L58" s="60"/>
      <c r="M58" s="60"/>
      <c r="N58" s="60"/>
      <c r="O58" s="60"/>
      <c r="P58" s="60">
        <v>2</v>
      </c>
      <c r="Q58" s="1017"/>
    </row>
    <row r="59" spans="1:17" ht="17">
      <c r="A59" s="1006"/>
      <c r="B59" s="1015"/>
      <c r="C59" s="55" t="s">
        <v>120</v>
      </c>
      <c r="D59" s="56" t="s">
        <v>121</v>
      </c>
      <c r="E59" s="57" t="s">
        <v>122</v>
      </c>
      <c r="F59" s="58">
        <v>2</v>
      </c>
      <c r="G59" s="58">
        <v>2</v>
      </c>
      <c r="H59" s="59" t="s">
        <v>36</v>
      </c>
      <c r="I59" s="60"/>
      <c r="J59" s="60"/>
      <c r="K59" s="60"/>
      <c r="L59" s="60"/>
      <c r="M59" s="60"/>
      <c r="N59" s="60">
        <v>2</v>
      </c>
      <c r="O59" s="60"/>
      <c r="P59" s="60"/>
      <c r="Q59" s="1017"/>
    </row>
    <row r="60" spans="1:17" ht="17">
      <c r="A60" s="1006"/>
      <c r="B60" s="1015"/>
      <c r="C60" s="55" t="s">
        <v>123</v>
      </c>
      <c r="D60" s="76" t="s">
        <v>124</v>
      </c>
      <c r="E60" s="57" t="s">
        <v>125</v>
      </c>
      <c r="F60" s="58">
        <v>2</v>
      </c>
      <c r="G60" s="58">
        <v>2</v>
      </c>
      <c r="H60" s="59" t="s">
        <v>36</v>
      </c>
      <c r="I60" s="60"/>
      <c r="J60" s="60"/>
      <c r="K60" s="60">
        <v>2</v>
      </c>
      <c r="L60" s="60"/>
      <c r="M60" s="60"/>
      <c r="N60" s="60"/>
      <c r="O60" s="93"/>
      <c r="P60" s="60"/>
      <c r="Q60" s="1017"/>
    </row>
    <row r="61" spans="1:17" ht="17">
      <c r="A61" s="1006"/>
      <c r="B61" s="1015"/>
      <c r="C61" s="94" t="s">
        <v>108</v>
      </c>
      <c r="D61" s="95" t="s">
        <v>126</v>
      </c>
      <c r="E61" s="96" t="s">
        <v>127</v>
      </c>
      <c r="F61" s="97">
        <v>4</v>
      </c>
      <c r="G61" s="98">
        <v>12</v>
      </c>
      <c r="H61" s="99" t="s">
        <v>91</v>
      </c>
      <c r="I61" s="97"/>
      <c r="J61" s="97"/>
      <c r="K61" s="97"/>
      <c r="L61" s="97"/>
      <c r="M61" s="97"/>
      <c r="N61" s="97"/>
      <c r="O61" s="97">
        <v>2</v>
      </c>
      <c r="P61" s="97">
        <v>2</v>
      </c>
      <c r="Q61" s="1017"/>
    </row>
    <row r="62" spans="1:17" ht="17">
      <c r="A62" s="1006"/>
      <c r="B62" s="1018" t="s">
        <v>128</v>
      </c>
      <c r="C62" s="55" t="s">
        <v>129</v>
      </c>
      <c r="D62" s="76" t="s">
        <v>130</v>
      </c>
      <c r="E62" s="57" t="s">
        <v>131</v>
      </c>
      <c r="F62" s="60">
        <v>2</v>
      </c>
      <c r="G62" s="60">
        <v>2</v>
      </c>
      <c r="H62" s="59" t="s">
        <v>36</v>
      </c>
      <c r="I62" s="60"/>
      <c r="J62" s="60"/>
      <c r="K62" s="60">
        <v>2</v>
      </c>
      <c r="L62" s="60"/>
      <c r="M62" s="60"/>
      <c r="N62" s="60"/>
      <c r="O62" s="60"/>
      <c r="P62" s="60"/>
      <c r="Q62" s="546"/>
    </row>
    <row r="63" spans="1:17" ht="17">
      <c r="A63" s="1006"/>
      <c r="B63" s="1019"/>
      <c r="C63" s="55" t="s">
        <v>133</v>
      </c>
      <c r="D63" s="56" t="s">
        <v>134</v>
      </c>
      <c r="E63" s="57" t="s">
        <v>135</v>
      </c>
      <c r="F63" s="58">
        <v>2</v>
      </c>
      <c r="G63" s="58">
        <v>2</v>
      </c>
      <c r="H63" s="59" t="s">
        <v>36</v>
      </c>
      <c r="I63" s="60"/>
      <c r="J63" s="60"/>
      <c r="K63" s="60"/>
      <c r="L63" s="60"/>
      <c r="M63" s="60"/>
      <c r="N63" s="60">
        <v>2</v>
      </c>
      <c r="O63" s="60"/>
      <c r="P63" s="60"/>
      <c r="Q63" s="804"/>
    </row>
    <row r="64" spans="1:17" ht="17">
      <c r="A64" s="1006"/>
      <c r="B64" s="1019"/>
      <c r="C64" s="55" t="s">
        <v>136</v>
      </c>
      <c r="D64" s="56" t="s">
        <v>137</v>
      </c>
      <c r="E64" s="57" t="s">
        <v>138</v>
      </c>
      <c r="F64" s="58">
        <v>2</v>
      </c>
      <c r="G64" s="58">
        <v>2</v>
      </c>
      <c r="H64" s="59" t="s">
        <v>36</v>
      </c>
      <c r="I64" s="60"/>
      <c r="J64" s="60"/>
      <c r="K64" s="60"/>
      <c r="L64" s="60"/>
      <c r="M64" s="60">
        <v>2</v>
      </c>
      <c r="N64" s="60"/>
      <c r="O64" s="60"/>
      <c r="P64" s="60"/>
      <c r="Q64" s="804"/>
    </row>
    <row r="65" spans="1:17" ht="27">
      <c r="A65" s="1006"/>
      <c r="B65" s="1019"/>
      <c r="C65" s="805" t="s">
        <v>139</v>
      </c>
      <c r="D65" s="806" t="s">
        <v>140</v>
      </c>
      <c r="E65" s="807" t="s">
        <v>141</v>
      </c>
      <c r="F65" s="808">
        <v>2</v>
      </c>
      <c r="G65" s="808">
        <v>2</v>
      </c>
      <c r="H65" s="809" t="s">
        <v>142</v>
      </c>
      <c r="I65" s="630"/>
      <c r="J65" s="630">
        <v>2</v>
      </c>
      <c r="K65" s="630"/>
      <c r="L65" s="630"/>
      <c r="M65" s="630"/>
      <c r="N65" s="630"/>
      <c r="O65" s="630"/>
      <c r="P65" s="630"/>
      <c r="Q65" s="810" t="s">
        <v>132</v>
      </c>
    </row>
    <row r="66" spans="1:17" ht="26">
      <c r="A66" s="1006"/>
      <c r="B66" s="1019"/>
      <c r="C66" s="55" t="s">
        <v>143</v>
      </c>
      <c r="D66" s="56" t="s">
        <v>144</v>
      </c>
      <c r="E66" s="57" t="s">
        <v>145</v>
      </c>
      <c r="F66" s="58">
        <v>2</v>
      </c>
      <c r="G66" s="58">
        <v>2</v>
      </c>
      <c r="H66" s="59" t="s">
        <v>36</v>
      </c>
      <c r="I66" s="60"/>
      <c r="J66" s="60"/>
      <c r="K66" s="60"/>
      <c r="L66" s="60"/>
      <c r="M66" s="60"/>
      <c r="N66" s="60">
        <v>2</v>
      </c>
      <c r="O66" s="60"/>
      <c r="P66" s="60"/>
      <c r="Q66" s="804"/>
    </row>
    <row r="67" spans="1:17" ht="17">
      <c r="A67" s="1006"/>
      <c r="B67" s="1019"/>
      <c r="C67" s="55" t="s">
        <v>146</v>
      </c>
      <c r="D67" s="76" t="s">
        <v>147</v>
      </c>
      <c r="E67" s="57" t="s">
        <v>148</v>
      </c>
      <c r="F67" s="58">
        <v>2</v>
      </c>
      <c r="G67" s="58">
        <v>2</v>
      </c>
      <c r="H67" s="59" t="s">
        <v>36</v>
      </c>
      <c r="I67" s="60"/>
      <c r="J67" s="60"/>
      <c r="K67" s="60"/>
      <c r="L67" s="60"/>
      <c r="M67" s="60">
        <v>2</v>
      </c>
      <c r="N67" s="60"/>
      <c r="O67" s="60"/>
      <c r="P67" s="60"/>
      <c r="Q67" s="804"/>
    </row>
    <row r="68" spans="1:17" ht="17">
      <c r="A68" s="1006"/>
      <c r="B68" s="1019"/>
      <c r="C68" s="55" t="s">
        <v>149</v>
      </c>
      <c r="D68" s="56" t="s">
        <v>150</v>
      </c>
      <c r="E68" s="57" t="s">
        <v>151</v>
      </c>
      <c r="F68" s="58">
        <v>2</v>
      </c>
      <c r="G68" s="58">
        <v>2</v>
      </c>
      <c r="H68" s="101" t="s">
        <v>91</v>
      </c>
      <c r="I68" s="102"/>
      <c r="J68" s="102"/>
      <c r="K68" s="102"/>
      <c r="L68" s="102"/>
      <c r="M68" s="102">
        <v>2</v>
      </c>
      <c r="N68" s="102"/>
      <c r="O68" s="102"/>
      <c r="P68" s="102"/>
      <c r="Q68" s="804"/>
    </row>
    <row r="69" spans="1:17" ht="34.5" thickBot="1">
      <c r="A69" s="1007"/>
      <c r="B69" s="1020"/>
      <c r="C69" s="103"/>
      <c r="D69" s="104"/>
      <c r="E69" s="105" t="s">
        <v>152</v>
      </c>
      <c r="F69" s="106">
        <f>SUM(F62:F68)</f>
        <v>14</v>
      </c>
      <c r="G69" s="81"/>
      <c r="H69" s="107"/>
      <c r="I69" s="108"/>
      <c r="J69" s="108"/>
      <c r="K69" s="108"/>
      <c r="L69" s="108"/>
      <c r="M69" s="108"/>
      <c r="N69" s="108"/>
      <c r="O69" s="108"/>
      <c r="P69" s="108"/>
      <c r="Q69" s="109" t="s">
        <v>153</v>
      </c>
    </row>
    <row r="70" spans="1:17" ht="17">
      <c r="A70" s="995" t="s">
        <v>154</v>
      </c>
      <c r="B70" s="995" t="s">
        <v>155</v>
      </c>
      <c r="C70" s="110" t="s">
        <v>156</v>
      </c>
      <c r="D70" s="111" t="s">
        <v>157</v>
      </c>
      <c r="E70" s="112" t="s">
        <v>158</v>
      </c>
      <c r="F70" s="113">
        <v>2</v>
      </c>
      <c r="G70" s="113">
        <v>2</v>
      </c>
      <c r="H70" s="114" t="s">
        <v>142</v>
      </c>
      <c r="I70" s="102">
        <v>2</v>
      </c>
      <c r="J70" s="102"/>
      <c r="K70" s="102"/>
      <c r="L70" s="102"/>
      <c r="M70" s="102"/>
      <c r="N70" s="102"/>
      <c r="O70" s="102"/>
      <c r="P70" s="102"/>
      <c r="Q70" s="114"/>
    </row>
    <row r="71" spans="1:17" ht="17">
      <c r="A71" s="995"/>
      <c r="B71" s="995"/>
      <c r="C71" s="42" t="s">
        <v>159</v>
      </c>
      <c r="D71" s="54" t="s">
        <v>160</v>
      </c>
      <c r="E71" s="44" t="s">
        <v>161</v>
      </c>
      <c r="F71" s="45">
        <v>2</v>
      </c>
      <c r="G71" s="45">
        <v>2</v>
      </c>
      <c r="H71" s="61" t="s">
        <v>142</v>
      </c>
      <c r="I71" s="47"/>
      <c r="J71" s="47"/>
      <c r="K71" s="47">
        <v>2</v>
      </c>
      <c r="L71" s="47"/>
      <c r="M71" s="47"/>
      <c r="N71" s="47"/>
      <c r="O71" s="47"/>
      <c r="P71" s="47"/>
      <c r="Q71" s="59"/>
    </row>
    <row r="72" spans="1:17" ht="17">
      <c r="A72" s="995"/>
      <c r="B72" s="995"/>
      <c r="C72" s="55" t="s">
        <v>162</v>
      </c>
      <c r="D72" s="56" t="s">
        <v>163</v>
      </c>
      <c r="E72" s="57" t="s">
        <v>164</v>
      </c>
      <c r="F72" s="58">
        <v>2</v>
      </c>
      <c r="G72" s="58">
        <v>2</v>
      </c>
      <c r="H72" s="59" t="s">
        <v>142</v>
      </c>
      <c r="I72" s="60"/>
      <c r="J72" s="60"/>
      <c r="K72" s="60"/>
      <c r="L72" s="60">
        <v>2</v>
      </c>
      <c r="M72" s="60"/>
      <c r="N72" s="60"/>
      <c r="O72" s="60"/>
      <c r="P72" s="60"/>
      <c r="Q72" s="115"/>
    </row>
    <row r="73" spans="1:17" ht="17">
      <c r="A73" s="995"/>
      <c r="B73" s="995"/>
      <c r="C73" s="42" t="s">
        <v>165</v>
      </c>
      <c r="D73" s="54" t="s">
        <v>166</v>
      </c>
      <c r="E73" s="44" t="s">
        <v>167</v>
      </c>
      <c r="F73" s="45">
        <v>2</v>
      </c>
      <c r="G73" s="45">
        <v>2</v>
      </c>
      <c r="H73" s="61" t="s">
        <v>142</v>
      </c>
      <c r="I73" s="47"/>
      <c r="J73" s="47"/>
      <c r="K73" s="47"/>
      <c r="L73" s="47"/>
      <c r="M73" s="47"/>
      <c r="N73" s="47"/>
      <c r="O73" s="47"/>
      <c r="P73" s="47">
        <v>2</v>
      </c>
      <c r="Q73" s="59"/>
    </row>
    <row r="74" spans="1:17" ht="27">
      <c r="A74" s="995"/>
      <c r="B74" s="995"/>
      <c r="C74" s="811" t="s">
        <v>168</v>
      </c>
      <c r="D74" s="812" t="s">
        <v>169</v>
      </c>
      <c r="E74" s="813" t="s">
        <v>170</v>
      </c>
      <c r="F74" s="369">
        <v>2</v>
      </c>
      <c r="G74" s="369">
        <v>2</v>
      </c>
      <c r="H74" s="809" t="s">
        <v>142</v>
      </c>
      <c r="I74" s="630">
        <v>2</v>
      </c>
      <c r="J74" s="630"/>
      <c r="K74" s="630"/>
      <c r="L74" s="630"/>
      <c r="M74" s="630"/>
      <c r="N74" s="630"/>
      <c r="O74" s="630"/>
      <c r="P74" s="630"/>
      <c r="Q74" s="812" t="s">
        <v>171</v>
      </c>
    </row>
    <row r="75" spans="1:17" ht="27">
      <c r="A75" s="995"/>
      <c r="B75" s="995"/>
      <c r="C75" s="67" t="s">
        <v>172</v>
      </c>
      <c r="D75" s="812" t="s">
        <v>173</v>
      </c>
      <c r="E75" s="813" t="s">
        <v>174</v>
      </c>
      <c r="F75" s="369">
        <v>2</v>
      </c>
      <c r="G75" s="369">
        <v>2</v>
      </c>
      <c r="H75" s="809" t="s">
        <v>142</v>
      </c>
      <c r="I75" s="630">
        <v>2</v>
      </c>
      <c r="J75" s="630"/>
      <c r="K75" s="630"/>
      <c r="L75" s="630"/>
      <c r="M75" s="630"/>
      <c r="N75" s="630"/>
      <c r="O75" s="630"/>
      <c r="P75" s="630"/>
      <c r="Q75" s="812" t="s">
        <v>175</v>
      </c>
    </row>
    <row r="76" spans="1:17" ht="17">
      <c r="A76" s="995"/>
      <c r="B76" s="995"/>
      <c r="C76" s="42" t="s">
        <v>176</v>
      </c>
      <c r="D76" s="43" t="s">
        <v>177</v>
      </c>
      <c r="E76" s="44" t="s">
        <v>178</v>
      </c>
      <c r="F76" s="45">
        <v>2</v>
      </c>
      <c r="G76" s="45">
        <v>2</v>
      </c>
      <c r="H76" s="61" t="s">
        <v>142</v>
      </c>
      <c r="I76" s="116"/>
      <c r="J76" s="116">
        <v>2</v>
      </c>
      <c r="K76" s="116"/>
      <c r="L76" s="116"/>
      <c r="M76" s="116"/>
      <c r="N76" s="116"/>
      <c r="O76" s="116"/>
      <c r="P76" s="116"/>
      <c r="Q76" s="115"/>
    </row>
    <row r="77" spans="1:17" ht="27">
      <c r="A77" s="995"/>
      <c r="B77" s="995"/>
      <c r="C77" s="67" t="s">
        <v>179</v>
      </c>
      <c r="D77" s="812" t="s">
        <v>180</v>
      </c>
      <c r="E77" s="813" t="s">
        <v>181</v>
      </c>
      <c r="F77" s="369">
        <v>2</v>
      </c>
      <c r="G77" s="369">
        <v>2</v>
      </c>
      <c r="H77" s="809" t="s">
        <v>142</v>
      </c>
      <c r="I77" s="361"/>
      <c r="J77" s="361"/>
      <c r="K77" s="361"/>
      <c r="L77" s="361">
        <v>2</v>
      </c>
      <c r="M77" s="361"/>
      <c r="N77" s="361"/>
      <c r="O77" s="361"/>
      <c r="P77" s="361"/>
      <c r="Q77" s="812" t="s">
        <v>182</v>
      </c>
    </row>
    <row r="78" spans="1:17" ht="27">
      <c r="A78" s="995"/>
      <c r="B78" s="995"/>
      <c r="C78" s="67" t="s">
        <v>183</v>
      </c>
      <c r="D78" s="812" t="s">
        <v>184</v>
      </c>
      <c r="E78" s="813" t="s">
        <v>185</v>
      </c>
      <c r="F78" s="369">
        <v>2</v>
      </c>
      <c r="G78" s="369">
        <v>2</v>
      </c>
      <c r="H78" s="809" t="s">
        <v>142</v>
      </c>
      <c r="I78" s="361"/>
      <c r="J78" s="361"/>
      <c r="K78" s="361"/>
      <c r="L78" s="361">
        <v>2</v>
      </c>
      <c r="M78" s="361"/>
      <c r="N78" s="361"/>
      <c r="O78" s="361"/>
      <c r="P78" s="361"/>
      <c r="Q78" s="812" t="s">
        <v>186</v>
      </c>
    </row>
    <row r="79" spans="1:17" ht="17">
      <c r="A79" s="995"/>
      <c r="B79" s="995"/>
      <c r="C79" s="42" t="s">
        <v>187</v>
      </c>
      <c r="D79" s="43" t="s">
        <v>188</v>
      </c>
      <c r="E79" s="118" t="s">
        <v>189</v>
      </c>
      <c r="F79" s="45">
        <v>2</v>
      </c>
      <c r="G79" s="45">
        <v>2</v>
      </c>
      <c r="H79" s="61" t="s">
        <v>142</v>
      </c>
      <c r="I79" s="47"/>
      <c r="J79" s="47"/>
      <c r="K79" s="47"/>
      <c r="L79" s="47"/>
      <c r="M79" s="47">
        <v>2</v>
      </c>
      <c r="N79" s="47"/>
      <c r="O79" s="47"/>
      <c r="P79" s="47"/>
      <c r="Q79" s="119"/>
    </row>
    <row r="80" spans="1:17" ht="17">
      <c r="A80" s="995"/>
      <c r="B80" s="995"/>
      <c r="C80" s="42" t="s">
        <v>190</v>
      </c>
      <c r="D80" s="43" t="s">
        <v>191</v>
      </c>
      <c r="E80" s="118" t="s">
        <v>192</v>
      </c>
      <c r="F80" s="45">
        <v>2</v>
      </c>
      <c r="G80" s="45">
        <v>2</v>
      </c>
      <c r="H80" s="61" t="s">
        <v>142</v>
      </c>
      <c r="I80" s="47"/>
      <c r="J80" s="47"/>
      <c r="K80" s="47"/>
      <c r="L80" s="47"/>
      <c r="M80" s="47"/>
      <c r="N80" s="47">
        <v>2</v>
      </c>
      <c r="O80" s="47"/>
      <c r="P80" s="47"/>
      <c r="Q80" s="119"/>
    </row>
    <row r="81" spans="1:17" ht="17">
      <c r="A81" s="995"/>
      <c r="B81" s="995"/>
      <c r="C81" s="90" t="s">
        <v>193</v>
      </c>
      <c r="D81" s="120" t="s">
        <v>194</v>
      </c>
      <c r="E81" s="92" t="s">
        <v>195</v>
      </c>
      <c r="F81" s="60">
        <v>2</v>
      </c>
      <c r="G81" s="60">
        <v>2</v>
      </c>
      <c r="H81" s="59" t="s">
        <v>142</v>
      </c>
      <c r="I81" s="60"/>
      <c r="J81" s="60"/>
      <c r="K81" s="60"/>
      <c r="L81" s="60"/>
      <c r="M81" s="60"/>
      <c r="N81" s="60">
        <v>2</v>
      </c>
      <c r="O81" s="60"/>
      <c r="P81" s="60"/>
      <c r="Q81" s="121"/>
    </row>
    <row r="82" spans="1:17" ht="17">
      <c r="A82" s="995"/>
      <c r="B82" s="995"/>
      <c r="C82" s="55" t="s">
        <v>196</v>
      </c>
      <c r="D82" s="56" t="s">
        <v>197</v>
      </c>
      <c r="E82" s="57" t="s">
        <v>198</v>
      </c>
      <c r="F82" s="58">
        <v>2</v>
      </c>
      <c r="G82" s="58">
        <v>2</v>
      </c>
      <c r="H82" s="59" t="s">
        <v>142</v>
      </c>
      <c r="I82" s="60"/>
      <c r="J82" s="60"/>
      <c r="K82" s="60"/>
      <c r="L82" s="60"/>
      <c r="M82" s="60">
        <v>2</v>
      </c>
      <c r="N82" s="60"/>
      <c r="O82" s="16"/>
      <c r="P82" s="60"/>
      <c r="Q82" s="59"/>
    </row>
    <row r="83" spans="1:17" ht="17">
      <c r="A83" s="995"/>
      <c r="B83" s="995"/>
      <c r="C83" s="42" t="s">
        <v>199</v>
      </c>
      <c r="D83" s="54" t="s">
        <v>200</v>
      </c>
      <c r="E83" s="44" t="s">
        <v>201</v>
      </c>
      <c r="F83" s="45">
        <v>2</v>
      </c>
      <c r="G83" s="45">
        <v>4</v>
      </c>
      <c r="H83" s="61" t="s">
        <v>142</v>
      </c>
      <c r="I83" s="47">
        <v>1</v>
      </c>
      <c r="J83" s="47">
        <v>1</v>
      </c>
      <c r="K83" s="47"/>
      <c r="L83" s="47"/>
      <c r="M83" s="47"/>
      <c r="N83" s="47"/>
      <c r="O83" s="47"/>
      <c r="P83" s="47"/>
      <c r="Q83" s="122"/>
    </row>
    <row r="84" spans="1:17" ht="17">
      <c r="A84" s="995"/>
      <c r="B84" s="995"/>
      <c r="C84" s="42" t="s">
        <v>202</v>
      </c>
      <c r="D84" s="54" t="s">
        <v>203</v>
      </c>
      <c r="E84" s="44" t="s">
        <v>204</v>
      </c>
      <c r="F84" s="45">
        <v>2</v>
      </c>
      <c r="G84" s="45">
        <v>4</v>
      </c>
      <c r="H84" s="61" t="s">
        <v>142</v>
      </c>
      <c r="I84" s="47"/>
      <c r="J84" s="47"/>
      <c r="K84" s="47">
        <v>1</v>
      </c>
      <c r="L84" s="47">
        <v>1</v>
      </c>
      <c r="M84" s="47"/>
      <c r="N84" s="47"/>
      <c r="O84" s="47"/>
      <c r="P84" s="47"/>
      <c r="Q84" s="122"/>
    </row>
    <row r="85" spans="1:17" ht="17">
      <c r="A85" s="995"/>
      <c r="B85" s="995"/>
      <c r="C85" s="42" t="s">
        <v>205</v>
      </c>
      <c r="D85" s="54" t="s">
        <v>206</v>
      </c>
      <c r="E85" s="44" t="s">
        <v>207</v>
      </c>
      <c r="F85" s="45">
        <v>2</v>
      </c>
      <c r="G85" s="45">
        <v>4</v>
      </c>
      <c r="H85" s="61" t="s">
        <v>142</v>
      </c>
      <c r="I85" s="47"/>
      <c r="J85" s="47"/>
      <c r="K85" s="47"/>
      <c r="L85" s="47"/>
      <c r="M85" s="47">
        <v>1</v>
      </c>
      <c r="N85" s="47">
        <v>1</v>
      </c>
      <c r="O85" s="47"/>
      <c r="P85" s="47"/>
      <c r="Q85" s="122"/>
    </row>
    <row r="86" spans="1:17" ht="25.5" customHeight="1">
      <c r="A86" s="995"/>
      <c r="B86" s="995"/>
      <c r="C86" s="814" t="s">
        <v>208</v>
      </c>
      <c r="D86" s="815" t="s">
        <v>3162</v>
      </c>
      <c r="E86" s="807" t="s">
        <v>3163</v>
      </c>
      <c r="F86" s="808">
        <v>1</v>
      </c>
      <c r="G86" s="808">
        <v>2</v>
      </c>
      <c r="H86" s="816" t="s">
        <v>142</v>
      </c>
      <c r="I86" s="630">
        <v>1</v>
      </c>
      <c r="J86" s="630"/>
      <c r="K86" s="630"/>
      <c r="L86" s="630"/>
      <c r="M86" s="630"/>
      <c r="N86" s="630"/>
      <c r="O86" s="630"/>
      <c r="P86" s="817"/>
      <c r="Q86" s="996" t="s">
        <v>209</v>
      </c>
    </row>
    <row r="87" spans="1:17" ht="17">
      <c r="A87" s="995"/>
      <c r="B87" s="995"/>
      <c r="C87" s="814" t="s">
        <v>210</v>
      </c>
      <c r="D87" s="815" t="s">
        <v>3164</v>
      </c>
      <c r="E87" s="807" t="s">
        <v>3165</v>
      </c>
      <c r="F87" s="808">
        <v>1</v>
      </c>
      <c r="G87" s="808">
        <v>2</v>
      </c>
      <c r="H87" s="816" t="s">
        <v>142</v>
      </c>
      <c r="I87" s="361"/>
      <c r="J87" s="361">
        <v>1</v>
      </c>
      <c r="K87" s="818"/>
      <c r="L87" s="818"/>
      <c r="M87" s="818"/>
      <c r="N87" s="818"/>
      <c r="O87" s="818"/>
      <c r="P87" s="819"/>
      <c r="Q87" s="997"/>
    </row>
    <row r="88" spans="1:17" ht="17">
      <c r="A88" s="995"/>
      <c r="B88" s="995"/>
      <c r="C88" s="814" t="s">
        <v>211</v>
      </c>
      <c r="D88" s="797" t="s">
        <v>3166</v>
      </c>
      <c r="E88" s="813" t="s">
        <v>3167</v>
      </c>
      <c r="F88" s="808">
        <v>1</v>
      </c>
      <c r="G88" s="808">
        <v>2</v>
      </c>
      <c r="H88" s="816" t="s">
        <v>142</v>
      </c>
      <c r="I88" s="361">
        <v>1</v>
      </c>
      <c r="J88" s="361"/>
      <c r="K88" s="361"/>
      <c r="L88" s="361"/>
      <c r="M88" s="361"/>
      <c r="N88" s="361"/>
      <c r="O88" s="361"/>
      <c r="P88" s="820"/>
      <c r="Q88" s="997"/>
    </row>
    <row r="89" spans="1:17" ht="17">
      <c r="A89" s="995"/>
      <c r="B89" s="995"/>
      <c r="C89" s="67" t="s">
        <v>212</v>
      </c>
      <c r="D89" s="797" t="s">
        <v>3168</v>
      </c>
      <c r="E89" s="813" t="s">
        <v>3169</v>
      </c>
      <c r="F89" s="369">
        <v>1</v>
      </c>
      <c r="G89" s="369">
        <v>2</v>
      </c>
      <c r="H89" s="809" t="s">
        <v>142</v>
      </c>
      <c r="I89" s="630"/>
      <c r="J89" s="630">
        <v>1</v>
      </c>
      <c r="K89" s="630"/>
      <c r="L89" s="630"/>
      <c r="M89" s="630"/>
      <c r="N89" s="630"/>
      <c r="O89" s="630"/>
      <c r="P89" s="817"/>
      <c r="Q89" s="997"/>
    </row>
    <row r="90" spans="1:17" ht="17">
      <c r="A90" s="995"/>
      <c r="B90" s="995"/>
      <c r="C90" s="42" t="s">
        <v>213</v>
      </c>
      <c r="D90" s="54" t="s">
        <v>214</v>
      </c>
      <c r="E90" s="44" t="s">
        <v>215</v>
      </c>
      <c r="F90" s="45">
        <v>1</v>
      </c>
      <c r="G90" s="45">
        <v>2</v>
      </c>
      <c r="H90" s="61" t="s">
        <v>142</v>
      </c>
      <c r="I90" s="47"/>
      <c r="J90" s="47"/>
      <c r="K90" s="47"/>
      <c r="L90" s="47"/>
      <c r="M90" s="47">
        <v>1</v>
      </c>
      <c r="N90" s="47"/>
      <c r="O90" s="47"/>
      <c r="P90" s="125"/>
      <c r="Q90" s="997"/>
    </row>
    <row r="91" spans="1:17" ht="17">
      <c r="A91" s="995"/>
      <c r="B91" s="995"/>
      <c r="C91" s="42" t="s">
        <v>216</v>
      </c>
      <c r="D91" s="43" t="s">
        <v>217</v>
      </c>
      <c r="E91" s="44" t="s">
        <v>218</v>
      </c>
      <c r="F91" s="45">
        <v>1</v>
      </c>
      <c r="G91" s="45">
        <v>2</v>
      </c>
      <c r="H91" s="61" t="s">
        <v>142</v>
      </c>
      <c r="I91" s="116"/>
      <c r="J91" s="116"/>
      <c r="K91" s="116">
        <v>1</v>
      </c>
      <c r="L91" s="116"/>
      <c r="M91" s="116"/>
      <c r="N91" s="116"/>
      <c r="O91" s="116"/>
      <c r="P91" s="124"/>
      <c r="Q91" s="997"/>
    </row>
    <row r="92" spans="1:17" ht="17">
      <c r="A92" s="995"/>
      <c r="B92" s="995"/>
      <c r="C92" s="42" t="s">
        <v>219</v>
      </c>
      <c r="D92" s="43" t="s">
        <v>220</v>
      </c>
      <c r="E92" s="44" t="s">
        <v>221</v>
      </c>
      <c r="F92" s="45">
        <v>1</v>
      </c>
      <c r="G92" s="45">
        <v>2</v>
      </c>
      <c r="H92" s="61" t="s">
        <v>142</v>
      </c>
      <c r="I92" s="116"/>
      <c r="J92" s="116"/>
      <c r="K92" s="116"/>
      <c r="L92" s="116">
        <v>1</v>
      </c>
      <c r="M92" s="116"/>
      <c r="N92" s="116"/>
      <c r="O92" s="116"/>
      <c r="P92" s="124"/>
      <c r="Q92" s="997"/>
    </row>
    <row r="93" spans="1:17" ht="17">
      <c r="A93" s="995"/>
      <c r="B93" s="995"/>
      <c r="C93" s="42" t="s">
        <v>222</v>
      </c>
      <c r="D93" s="43" t="s">
        <v>223</v>
      </c>
      <c r="E93" s="44" t="s">
        <v>224</v>
      </c>
      <c r="F93" s="45">
        <v>1</v>
      </c>
      <c r="G93" s="45">
        <v>2</v>
      </c>
      <c r="H93" s="61" t="s">
        <v>142</v>
      </c>
      <c r="I93" s="47"/>
      <c r="J93" s="47"/>
      <c r="K93" s="47">
        <v>1</v>
      </c>
      <c r="L93" s="47"/>
      <c r="M93" s="47"/>
      <c r="N93" s="47"/>
      <c r="O93" s="47"/>
      <c r="P93" s="125"/>
      <c r="Q93" s="997"/>
    </row>
    <row r="94" spans="1:17" ht="17">
      <c r="A94" s="995"/>
      <c r="B94" s="995"/>
      <c r="C94" s="42" t="s">
        <v>225</v>
      </c>
      <c r="D94" s="126" t="s">
        <v>226</v>
      </c>
      <c r="E94" s="44" t="s">
        <v>227</v>
      </c>
      <c r="F94" s="45">
        <v>1</v>
      </c>
      <c r="G94" s="45">
        <v>2</v>
      </c>
      <c r="H94" s="123" t="s">
        <v>142</v>
      </c>
      <c r="I94" s="47"/>
      <c r="J94" s="47"/>
      <c r="K94" s="47"/>
      <c r="L94" s="47">
        <v>1</v>
      </c>
      <c r="M94" s="47"/>
      <c r="N94" s="47"/>
      <c r="O94" s="47"/>
      <c r="P94" s="125"/>
      <c r="Q94" s="997"/>
    </row>
    <row r="95" spans="1:17" ht="17">
      <c r="A95" s="995"/>
      <c r="B95" s="995"/>
      <c r="C95" s="42" t="s">
        <v>228</v>
      </c>
      <c r="D95" s="43" t="s">
        <v>229</v>
      </c>
      <c r="E95" s="44" t="s">
        <v>230</v>
      </c>
      <c r="F95" s="45">
        <v>1</v>
      </c>
      <c r="G95" s="45">
        <v>2</v>
      </c>
      <c r="H95" s="61" t="s">
        <v>142</v>
      </c>
      <c r="I95" s="47"/>
      <c r="J95" s="47"/>
      <c r="K95" s="47"/>
      <c r="L95" s="47"/>
      <c r="M95" s="47"/>
      <c r="N95" s="47">
        <v>1</v>
      </c>
      <c r="O95" s="47"/>
      <c r="P95" s="125"/>
      <c r="Q95" s="997"/>
    </row>
    <row r="96" spans="1:17" ht="17">
      <c r="A96" s="995"/>
      <c r="B96" s="995"/>
      <c r="C96" s="42" t="s">
        <v>231</v>
      </c>
      <c r="D96" s="54" t="s">
        <v>232</v>
      </c>
      <c r="E96" s="44" t="s">
        <v>233</v>
      </c>
      <c r="F96" s="45">
        <v>1</v>
      </c>
      <c r="G96" s="45">
        <v>2</v>
      </c>
      <c r="H96" s="61" t="s">
        <v>142</v>
      </c>
      <c r="I96" s="47"/>
      <c r="J96" s="47"/>
      <c r="K96" s="47"/>
      <c r="L96" s="47"/>
      <c r="M96" s="47">
        <v>1</v>
      </c>
      <c r="N96" s="9"/>
      <c r="O96" s="47"/>
      <c r="P96" s="125"/>
      <c r="Q96" s="998"/>
    </row>
    <row r="97" spans="1:17" ht="17">
      <c r="A97" s="127"/>
      <c r="B97" s="128"/>
      <c r="C97" s="42" t="s">
        <v>234</v>
      </c>
      <c r="D97" s="54" t="s">
        <v>235</v>
      </c>
      <c r="E97" s="44" t="s">
        <v>236</v>
      </c>
      <c r="F97" s="45">
        <v>1</v>
      </c>
      <c r="G97" s="45">
        <v>2</v>
      </c>
      <c r="H97" s="61" t="s">
        <v>142</v>
      </c>
      <c r="I97" s="47"/>
      <c r="J97" s="47"/>
      <c r="K97" s="47"/>
      <c r="L97" s="47">
        <v>1</v>
      </c>
      <c r="M97" s="47"/>
      <c r="N97" s="47"/>
      <c r="O97" s="9"/>
      <c r="P97" s="125"/>
      <c r="Q97" s="129"/>
    </row>
    <row r="98" spans="1:17" ht="17">
      <c r="A98" s="127"/>
      <c r="B98" s="128"/>
      <c r="C98" s="50" t="s">
        <v>237</v>
      </c>
      <c r="D98" s="64" t="s">
        <v>238</v>
      </c>
      <c r="E98" s="65" t="s">
        <v>239</v>
      </c>
      <c r="F98" s="51">
        <v>1</v>
      </c>
      <c r="G98" s="51">
        <v>2</v>
      </c>
      <c r="H98" s="130" t="s">
        <v>142</v>
      </c>
      <c r="I98" s="53"/>
      <c r="J98" s="53"/>
      <c r="K98" s="53"/>
      <c r="L98" s="53"/>
      <c r="M98" s="53"/>
      <c r="N98" s="131">
        <v>1</v>
      </c>
      <c r="O98" s="53"/>
      <c r="P98" s="9"/>
      <c r="Q98" s="132"/>
    </row>
    <row r="99" spans="1:17" ht="17.5" thickBot="1">
      <c r="A99" s="133"/>
      <c r="B99" s="134"/>
      <c r="C99" s="135"/>
      <c r="D99" s="136"/>
      <c r="E99" s="137" t="s">
        <v>240</v>
      </c>
      <c r="F99" s="138">
        <f>SUM(F70:F98)</f>
        <v>45</v>
      </c>
      <c r="G99" s="138">
        <f>SUM(G70:G98)</f>
        <v>64</v>
      </c>
      <c r="H99" s="139"/>
      <c r="I99" s="140"/>
      <c r="J99" s="140"/>
      <c r="K99" s="140"/>
      <c r="L99" s="140"/>
      <c r="M99" s="140"/>
      <c r="N99" s="140"/>
      <c r="O99" s="140"/>
      <c r="P99" s="140"/>
      <c r="Q99" s="141"/>
    </row>
    <row r="100" spans="1:17" ht="51" customHeight="1">
      <c r="A100" s="995" t="s">
        <v>241</v>
      </c>
      <c r="B100" s="1000" t="s">
        <v>242</v>
      </c>
      <c r="C100" s="142" t="s">
        <v>243</v>
      </c>
      <c r="D100" s="48" t="s">
        <v>244</v>
      </c>
      <c r="E100" s="49" t="s">
        <v>245</v>
      </c>
      <c r="F100" s="100">
        <v>8</v>
      </c>
      <c r="G100" s="100">
        <v>12</v>
      </c>
      <c r="H100" s="123" t="s">
        <v>142</v>
      </c>
      <c r="I100" s="116">
        <v>4</v>
      </c>
      <c r="J100" s="116">
        <v>4</v>
      </c>
      <c r="K100" s="116"/>
      <c r="L100" s="116"/>
      <c r="M100" s="116"/>
      <c r="N100" s="116"/>
      <c r="O100" s="116"/>
      <c r="P100" s="116"/>
      <c r="Q100" s="1002" t="s">
        <v>246</v>
      </c>
    </row>
    <row r="101" spans="1:17" ht="17">
      <c r="A101" s="995"/>
      <c r="B101" s="1000"/>
      <c r="C101" s="143" t="s">
        <v>247</v>
      </c>
      <c r="D101" s="43" t="s">
        <v>248</v>
      </c>
      <c r="E101" s="44" t="s">
        <v>249</v>
      </c>
      <c r="F101" s="45">
        <v>8</v>
      </c>
      <c r="G101" s="45">
        <v>12</v>
      </c>
      <c r="H101" s="61" t="s">
        <v>142</v>
      </c>
      <c r="I101" s="47"/>
      <c r="J101" s="47"/>
      <c r="K101" s="47">
        <v>4</v>
      </c>
      <c r="L101" s="47">
        <v>4</v>
      </c>
      <c r="M101" s="47"/>
      <c r="N101" s="47"/>
      <c r="O101" s="47"/>
      <c r="P101" s="47"/>
      <c r="Q101" s="1003"/>
    </row>
    <row r="102" spans="1:17" ht="17">
      <c r="A102" s="995"/>
      <c r="B102" s="1000"/>
      <c r="C102" s="143" t="s">
        <v>250</v>
      </c>
      <c r="D102" s="43" t="s">
        <v>251</v>
      </c>
      <c r="E102" s="44" t="s">
        <v>252</v>
      </c>
      <c r="F102" s="45">
        <v>8</v>
      </c>
      <c r="G102" s="45">
        <v>12</v>
      </c>
      <c r="H102" s="61" t="s">
        <v>142</v>
      </c>
      <c r="I102" s="47"/>
      <c r="J102" s="47"/>
      <c r="K102" s="47"/>
      <c r="L102" s="47"/>
      <c r="M102" s="47">
        <v>4</v>
      </c>
      <c r="N102" s="47">
        <v>4</v>
      </c>
      <c r="O102" s="47"/>
      <c r="P102" s="47"/>
      <c r="Q102" s="1003"/>
    </row>
    <row r="103" spans="1:17" ht="17">
      <c r="A103" s="999"/>
      <c r="B103" s="1001"/>
      <c r="C103" s="144" t="s">
        <v>253</v>
      </c>
      <c r="D103" s="145" t="s">
        <v>254</v>
      </c>
      <c r="E103" s="65" t="s">
        <v>255</v>
      </c>
      <c r="F103" s="51">
        <v>8</v>
      </c>
      <c r="G103" s="51">
        <v>12</v>
      </c>
      <c r="H103" s="61" t="s">
        <v>142</v>
      </c>
      <c r="I103" s="47"/>
      <c r="J103" s="47"/>
      <c r="K103" s="47"/>
      <c r="L103" s="47"/>
      <c r="M103" s="47"/>
      <c r="N103" s="47"/>
      <c r="O103" s="47">
        <v>4</v>
      </c>
      <c r="P103" s="47">
        <v>4</v>
      </c>
      <c r="Q103" s="1004"/>
    </row>
    <row r="104" spans="1:17" ht="20" thickBot="1">
      <c r="A104" s="146"/>
      <c r="B104" s="146"/>
      <c r="C104" s="135"/>
      <c r="D104" s="147"/>
      <c r="E104" s="148" t="s">
        <v>256</v>
      </c>
      <c r="F104" s="149">
        <f>SUM(F100:F103)</f>
        <v>32</v>
      </c>
      <c r="G104" s="149">
        <f>SUM(G100:G103)</f>
        <v>48</v>
      </c>
      <c r="H104" s="150"/>
      <c r="I104" s="151"/>
      <c r="J104" s="151"/>
      <c r="K104" s="151"/>
      <c r="L104" s="151"/>
      <c r="M104" s="151"/>
      <c r="N104" s="151"/>
      <c r="O104" s="151"/>
      <c r="P104" s="151"/>
      <c r="Q104" s="150"/>
    </row>
  </sheetData>
  <mergeCells count="40">
    <mergeCell ref="Q18:Q19"/>
    <mergeCell ref="B1:Q1"/>
    <mergeCell ref="J2:Q2"/>
    <mergeCell ref="B8:E8"/>
    <mergeCell ref="A18:A19"/>
    <mergeCell ref="B18:B19"/>
    <mergeCell ref="C18:C19"/>
    <mergeCell ref="D18:D19"/>
    <mergeCell ref="E18:E19"/>
    <mergeCell ref="F18:F19"/>
    <mergeCell ref="G18:G19"/>
    <mergeCell ref="H18:H19"/>
    <mergeCell ref="I18:J18"/>
    <mergeCell ref="K18:L18"/>
    <mergeCell ref="M18:N18"/>
    <mergeCell ref="O18:P18"/>
    <mergeCell ref="A20:A21"/>
    <mergeCell ref="B20:B21"/>
    <mergeCell ref="A22:A48"/>
    <mergeCell ref="B22:B24"/>
    <mergeCell ref="Q22:Q39"/>
    <mergeCell ref="B25:B27"/>
    <mergeCell ref="B28:B30"/>
    <mergeCell ref="B31:B33"/>
    <mergeCell ref="B34:B36"/>
    <mergeCell ref="B37:B39"/>
    <mergeCell ref="B40:B48"/>
    <mergeCell ref="Q44:Q45"/>
    <mergeCell ref="A49:A69"/>
    <mergeCell ref="B49:B55"/>
    <mergeCell ref="Q49:Q55"/>
    <mergeCell ref="B56:B61"/>
    <mergeCell ref="Q56:Q61"/>
    <mergeCell ref="B62:B69"/>
    <mergeCell ref="A70:A96"/>
    <mergeCell ref="B70:B96"/>
    <mergeCell ref="Q86:Q96"/>
    <mergeCell ref="A100:A103"/>
    <mergeCell ref="B100:B103"/>
    <mergeCell ref="Q100:Q103"/>
  </mergeCells>
  <phoneticPr fontId="5"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
  <sheetViews>
    <sheetView workbookViewId="0">
      <selection sqref="A1:O121"/>
    </sheetView>
  </sheetViews>
  <sheetFormatPr defaultRowHeight="14.5"/>
  <cols>
    <col min="1" max="1" width="32" customWidth="1"/>
    <col min="2" max="2" width="13.3984375" customWidth="1"/>
    <col min="3" max="3" width="42.59765625" customWidth="1"/>
    <col min="6" max="6" width="11.59765625" customWidth="1"/>
    <col min="7" max="8" width="5.59765625" customWidth="1"/>
    <col min="9" max="10" width="6" customWidth="1"/>
    <col min="11" max="14" width="5.59765625" customWidth="1"/>
    <col min="15" max="15" width="37.296875" customWidth="1"/>
  </cols>
  <sheetData>
    <row r="1" spans="1:15" ht="27.5">
      <c r="A1" s="1066" t="s">
        <v>258</v>
      </c>
      <c r="B1" s="1067"/>
      <c r="C1" s="1067"/>
      <c r="D1" s="1067"/>
      <c r="E1" s="1067"/>
      <c r="F1" s="1067"/>
      <c r="G1" s="1067"/>
      <c r="H1" s="1067"/>
      <c r="I1" s="1067"/>
      <c r="J1" s="1067"/>
      <c r="K1" s="1067"/>
      <c r="L1" s="1067"/>
      <c r="M1" s="1067"/>
      <c r="N1" s="1067"/>
      <c r="O1" s="1067"/>
    </row>
    <row r="2" spans="1:15" ht="17">
      <c r="A2" s="1068" t="s">
        <v>259</v>
      </c>
      <c r="B2" s="1068"/>
      <c r="C2" s="1068"/>
      <c r="D2" s="1068"/>
      <c r="E2" s="1068"/>
      <c r="F2" s="1068"/>
      <c r="G2" s="1068"/>
      <c r="H2" s="1068"/>
      <c r="I2" s="1068"/>
      <c r="J2" s="1068"/>
      <c r="K2" s="1068"/>
      <c r="L2" s="1068"/>
      <c r="M2" s="1068"/>
      <c r="N2" s="1068"/>
      <c r="O2" s="1068"/>
    </row>
    <row r="3" spans="1:15" ht="17">
      <c r="A3" s="152"/>
      <c r="B3" s="152"/>
      <c r="C3" s="152"/>
      <c r="D3" s="152"/>
      <c r="E3" s="152"/>
      <c r="F3" s="153"/>
      <c r="G3" s="154"/>
      <c r="H3" s="154"/>
      <c r="I3" s="154"/>
      <c r="J3" s="154"/>
      <c r="K3" s="154"/>
      <c r="L3" s="154"/>
      <c r="M3" s="154"/>
      <c r="N3" s="154"/>
      <c r="O3" s="154"/>
    </row>
    <row r="4" spans="1:15" ht="17">
      <c r="A4" s="155" t="s">
        <v>260</v>
      </c>
      <c r="B4" s="152"/>
      <c r="C4" s="152"/>
      <c r="D4" s="152"/>
      <c r="E4" s="152"/>
      <c r="F4" s="152"/>
      <c r="G4" s="152"/>
      <c r="H4" s="152"/>
      <c r="I4" s="152"/>
      <c r="J4" s="152"/>
      <c r="K4" s="152"/>
      <c r="L4" s="152"/>
      <c r="M4" s="152"/>
      <c r="N4" s="156"/>
      <c r="O4" s="156"/>
    </row>
    <row r="5" spans="1:15">
      <c r="A5" s="157" t="s">
        <v>261</v>
      </c>
      <c r="B5" s="152"/>
      <c r="C5" s="152"/>
      <c r="D5" s="152"/>
      <c r="E5" s="152"/>
      <c r="F5" s="152"/>
      <c r="G5" s="152"/>
      <c r="H5" s="152"/>
      <c r="I5" s="152"/>
      <c r="J5" s="152"/>
      <c r="K5" s="152"/>
      <c r="L5" s="152"/>
      <c r="M5" s="152"/>
      <c r="N5" s="152"/>
      <c r="O5" s="152"/>
    </row>
    <row r="6" spans="1:15" ht="17">
      <c r="A6" s="157" t="s">
        <v>262</v>
      </c>
      <c r="B6" s="152"/>
      <c r="C6" s="153"/>
      <c r="D6" s="153"/>
      <c r="E6" s="153"/>
      <c r="F6" s="152"/>
      <c r="G6" s="152"/>
      <c r="H6" s="152"/>
      <c r="I6" s="152"/>
      <c r="J6" s="152"/>
      <c r="K6" s="152"/>
      <c r="L6" s="152"/>
      <c r="M6" s="152"/>
      <c r="N6" s="152"/>
      <c r="O6" s="152"/>
    </row>
    <row r="7" spans="1:15">
      <c r="A7" s="155" t="s">
        <v>263</v>
      </c>
      <c r="B7" s="152"/>
      <c r="C7" s="152"/>
      <c r="D7" s="152"/>
      <c r="E7" s="152"/>
      <c r="F7" s="152"/>
      <c r="G7" s="152"/>
      <c r="H7" s="152"/>
      <c r="I7" s="152"/>
      <c r="J7" s="152"/>
      <c r="K7" s="152"/>
      <c r="L7" s="152"/>
      <c r="M7" s="152"/>
      <c r="N7" s="152"/>
      <c r="O7" s="152"/>
    </row>
    <row r="8" spans="1:15">
      <c r="A8" s="157" t="s">
        <v>264</v>
      </c>
      <c r="B8" s="152"/>
      <c r="C8" s="152"/>
      <c r="D8" s="152"/>
      <c r="E8" s="152"/>
      <c r="F8" s="152"/>
      <c r="G8" s="152"/>
      <c r="H8" s="152"/>
      <c r="I8" s="152"/>
      <c r="J8" s="152"/>
      <c r="K8" s="152"/>
      <c r="L8" s="152"/>
      <c r="M8" s="152"/>
      <c r="N8" s="152"/>
      <c r="O8" s="152"/>
    </row>
    <row r="9" spans="1:15" ht="17">
      <c r="A9" s="158" t="s">
        <v>265</v>
      </c>
      <c r="B9" s="159"/>
      <c r="C9" s="159"/>
      <c r="D9" s="159"/>
      <c r="E9" s="159"/>
      <c r="F9" s="159"/>
      <c r="G9" s="159"/>
      <c r="H9" s="159"/>
      <c r="I9" s="159"/>
      <c r="J9" s="159"/>
      <c r="K9" s="159"/>
      <c r="L9" s="159"/>
      <c r="M9" s="159"/>
      <c r="N9" s="159"/>
      <c r="O9" s="159"/>
    </row>
    <row r="10" spans="1:15">
      <c r="A10" s="155" t="s">
        <v>266</v>
      </c>
      <c r="B10" s="152"/>
      <c r="C10" s="152"/>
      <c r="D10" s="152"/>
      <c r="E10" s="152"/>
      <c r="F10" s="152"/>
      <c r="G10" s="152"/>
      <c r="H10" s="152"/>
      <c r="I10" s="152"/>
      <c r="J10" s="152"/>
      <c r="K10" s="152"/>
      <c r="L10" s="152"/>
      <c r="M10" s="152"/>
      <c r="N10" s="152"/>
      <c r="O10" s="152"/>
    </row>
    <row r="11" spans="1:15">
      <c r="A11" s="155" t="s">
        <v>267</v>
      </c>
      <c r="B11" s="152"/>
      <c r="C11" s="152"/>
      <c r="D11" s="152"/>
      <c r="E11" s="152"/>
      <c r="F11" s="152"/>
      <c r="G11" s="152"/>
      <c r="H11" s="152"/>
      <c r="I11" s="152"/>
      <c r="J11" s="152"/>
      <c r="K11" s="152"/>
      <c r="L11" s="152"/>
      <c r="M11" s="152"/>
      <c r="N11" s="152"/>
      <c r="O11" s="152"/>
    </row>
    <row r="12" spans="1:15">
      <c r="A12" s="155" t="s">
        <v>268</v>
      </c>
      <c r="B12" s="152"/>
      <c r="C12" s="152"/>
      <c r="D12" s="152"/>
      <c r="E12" s="152"/>
      <c r="F12" s="152"/>
      <c r="G12" s="152"/>
      <c r="H12" s="152"/>
      <c r="I12" s="152"/>
      <c r="J12" s="152"/>
      <c r="K12" s="152"/>
      <c r="L12" s="152"/>
      <c r="M12" s="152"/>
      <c r="N12" s="152"/>
      <c r="O12" s="152"/>
    </row>
    <row r="13" spans="1:15">
      <c r="A13" s="155" t="s">
        <v>269</v>
      </c>
      <c r="B13" s="152"/>
      <c r="C13" s="152"/>
      <c r="D13" s="152"/>
      <c r="E13" s="152"/>
      <c r="F13" s="152"/>
      <c r="G13" s="152"/>
      <c r="H13" s="152"/>
      <c r="I13" s="152"/>
      <c r="J13" s="152"/>
      <c r="K13" s="152"/>
      <c r="L13" s="152"/>
      <c r="M13" s="152"/>
      <c r="N13" s="152"/>
      <c r="O13" s="152"/>
    </row>
    <row r="14" spans="1:15">
      <c r="A14" s="155" t="s">
        <v>270</v>
      </c>
      <c r="B14" s="152"/>
      <c r="C14" s="152"/>
      <c r="D14" s="152"/>
      <c r="E14" s="152"/>
      <c r="F14" s="152"/>
      <c r="G14" s="152"/>
      <c r="H14" s="152"/>
      <c r="I14" s="152"/>
      <c r="J14" s="152"/>
      <c r="K14" s="152"/>
      <c r="L14" s="152"/>
      <c r="M14" s="152"/>
      <c r="N14" s="152"/>
      <c r="O14" s="152"/>
    </row>
    <row r="15" spans="1:15">
      <c r="A15" s="155" t="s">
        <v>271</v>
      </c>
      <c r="B15" s="152"/>
      <c r="C15" s="152"/>
      <c r="D15" s="152"/>
      <c r="E15" s="152"/>
      <c r="F15" s="152"/>
      <c r="G15" s="152"/>
      <c r="H15" s="152"/>
      <c r="I15" s="152"/>
      <c r="J15" s="152"/>
      <c r="K15" s="152"/>
      <c r="L15" s="152"/>
      <c r="M15" s="152"/>
      <c r="N15" s="152"/>
      <c r="O15" s="152"/>
    </row>
    <row r="16" spans="1:15" ht="15" thickBot="1">
      <c r="A16" s="155" t="s">
        <v>272</v>
      </c>
      <c r="B16" s="152"/>
      <c r="C16" s="152"/>
      <c r="D16" s="152"/>
      <c r="E16" s="152"/>
      <c r="F16" s="152"/>
      <c r="G16" s="152"/>
      <c r="H16" s="152"/>
      <c r="I16" s="152"/>
      <c r="J16" s="152"/>
      <c r="K16" s="152"/>
      <c r="L16" s="152"/>
      <c r="M16" s="152"/>
      <c r="N16" s="152"/>
      <c r="O16" s="152"/>
    </row>
    <row r="17" spans="1:15">
      <c r="A17" s="160" t="s">
        <v>273</v>
      </c>
      <c r="B17" s="161" t="s">
        <v>274</v>
      </c>
      <c r="C17" s="162" t="s">
        <v>275</v>
      </c>
      <c r="D17" s="161" t="s">
        <v>276</v>
      </c>
      <c r="E17" s="161" t="s">
        <v>277</v>
      </c>
      <c r="F17" s="1069" t="s">
        <v>278</v>
      </c>
      <c r="G17" s="1072" t="s">
        <v>279</v>
      </c>
      <c r="H17" s="1073"/>
      <c r="I17" s="1072" t="s">
        <v>280</v>
      </c>
      <c r="J17" s="1073"/>
      <c r="K17" s="1072" t="s">
        <v>281</v>
      </c>
      <c r="L17" s="1073"/>
      <c r="M17" s="1072" t="s">
        <v>282</v>
      </c>
      <c r="N17" s="1073"/>
      <c r="O17" s="163" t="s">
        <v>283</v>
      </c>
    </row>
    <row r="18" spans="1:15">
      <c r="A18" s="164" t="s">
        <v>284</v>
      </c>
      <c r="B18" s="165" t="s">
        <v>285</v>
      </c>
      <c r="C18" s="166" t="s">
        <v>286</v>
      </c>
      <c r="D18" s="165" t="s">
        <v>287</v>
      </c>
      <c r="E18" s="165" t="s">
        <v>288</v>
      </c>
      <c r="F18" s="1070"/>
      <c r="G18" s="1074" t="s">
        <v>289</v>
      </c>
      <c r="H18" s="1075"/>
      <c r="I18" s="1074" t="s">
        <v>290</v>
      </c>
      <c r="J18" s="1075"/>
      <c r="K18" s="1074" t="s">
        <v>291</v>
      </c>
      <c r="L18" s="1075"/>
      <c r="M18" s="1074" t="s">
        <v>292</v>
      </c>
      <c r="N18" s="1075"/>
      <c r="O18" s="167" t="s">
        <v>293</v>
      </c>
    </row>
    <row r="19" spans="1:15">
      <c r="A19" s="168"/>
      <c r="B19" s="169"/>
      <c r="C19" s="170"/>
      <c r="D19" s="169"/>
      <c r="E19" s="169"/>
      <c r="F19" s="1071"/>
      <c r="G19" s="171" t="s">
        <v>294</v>
      </c>
      <c r="H19" s="171" t="s">
        <v>295</v>
      </c>
      <c r="I19" s="171" t="s">
        <v>294</v>
      </c>
      <c r="J19" s="171" t="s">
        <v>295</v>
      </c>
      <c r="K19" s="171" t="s">
        <v>294</v>
      </c>
      <c r="L19" s="171" t="s">
        <v>295</v>
      </c>
      <c r="M19" s="171" t="s">
        <v>294</v>
      </c>
      <c r="N19" s="171" t="s">
        <v>295</v>
      </c>
      <c r="O19" s="172"/>
    </row>
    <row r="20" spans="1:15">
      <c r="A20" s="953" t="s">
        <v>296</v>
      </c>
      <c r="B20" s="173" t="s">
        <v>297</v>
      </c>
      <c r="C20" s="174" t="s">
        <v>298</v>
      </c>
      <c r="D20" s="173">
        <v>12</v>
      </c>
      <c r="E20" s="173">
        <v>48</v>
      </c>
      <c r="F20" s="173" t="s">
        <v>299</v>
      </c>
      <c r="G20" s="173">
        <v>6</v>
      </c>
      <c r="H20" s="173">
        <v>6</v>
      </c>
      <c r="I20" s="175"/>
      <c r="J20" s="175"/>
      <c r="K20" s="175"/>
      <c r="L20" s="175"/>
      <c r="M20" s="175"/>
      <c r="N20" s="175"/>
      <c r="O20" s="176" t="s">
        <v>300</v>
      </c>
    </row>
    <row r="21" spans="1:15">
      <c r="A21" s="954"/>
      <c r="B21" s="173" t="s">
        <v>301</v>
      </c>
      <c r="C21" s="174" t="s">
        <v>302</v>
      </c>
      <c r="D21" s="173">
        <v>12</v>
      </c>
      <c r="E21" s="173">
        <v>48</v>
      </c>
      <c r="F21" s="173" t="s">
        <v>299</v>
      </c>
      <c r="G21" s="175"/>
      <c r="H21" s="175"/>
      <c r="I21" s="173">
        <v>6</v>
      </c>
      <c r="J21" s="173">
        <v>6</v>
      </c>
      <c r="K21" s="175"/>
      <c r="L21" s="175"/>
      <c r="M21" s="175"/>
      <c r="N21" s="175"/>
      <c r="O21" s="176" t="s">
        <v>300</v>
      </c>
    </row>
    <row r="22" spans="1:15">
      <c r="A22" s="955"/>
      <c r="B22" s="173" t="s">
        <v>303</v>
      </c>
      <c r="C22" s="174" t="s">
        <v>302</v>
      </c>
      <c r="D22" s="173">
        <v>12</v>
      </c>
      <c r="E22" s="173">
        <v>48</v>
      </c>
      <c r="F22" s="173" t="s">
        <v>299</v>
      </c>
      <c r="G22" s="175"/>
      <c r="H22" s="175"/>
      <c r="I22" s="175"/>
      <c r="J22" s="175"/>
      <c r="K22" s="173">
        <v>6</v>
      </c>
      <c r="L22" s="173">
        <v>6</v>
      </c>
      <c r="M22" s="175"/>
      <c r="N22" s="175"/>
      <c r="O22" s="176" t="s">
        <v>300</v>
      </c>
    </row>
    <row r="23" spans="1:15">
      <c r="A23" s="938" t="s">
        <v>304</v>
      </c>
      <c r="B23" s="939"/>
      <c r="C23" s="940"/>
      <c r="D23" s="173">
        <v>36</v>
      </c>
      <c r="E23" s="173"/>
      <c r="F23" s="175"/>
      <c r="G23" s="173">
        <v>6</v>
      </c>
      <c r="H23" s="173">
        <v>6</v>
      </c>
      <c r="I23" s="173">
        <v>6</v>
      </c>
      <c r="J23" s="173">
        <v>6</v>
      </c>
      <c r="K23" s="173">
        <v>6</v>
      </c>
      <c r="L23" s="173">
        <v>6</v>
      </c>
      <c r="M23" s="173">
        <v>0</v>
      </c>
      <c r="N23" s="173">
        <v>0</v>
      </c>
      <c r="O23" s="177"/>
    </row>
    <row r="24" spans="1:15">
      <c r="A24" s="953" t="s">
        <v>305</v>
      </c>
      <c r="B24" s="173" t="s">
        <v>306</v>
      </c>
      <c r="C24" s="174" t="s">
        <v>307</v>
      </c>
      <c r="D24" s="173">
        <v>12</v>
      </c>
      <c r="E24" s="173">
        <v>48</v>
      </c>
      <c r="F24" s="173" t="s">
        <v>299</v>
      </c>
      <c r="G24" s="173">
        <v>6</v>
      </c>
      <c r="H24" s="173">
        <v>6</v>
      </c>
      <c r="I24" s="175"/>
      <c r="J24" s="175"/>
      <c r="K24" s="175"/>
      <c r="L24" s="175"/>
      <c r="M24" s="175"/>
      <c r="N24" s="175"/>
      <c r="O24" s="176" t="s">
        <v>300</v>
      </c>
    </row>
    <row r="25" spans="1:15">
      <c r="A25" s="954"/>
      <c r="B25" s="173" t="s">
        <v>308</v>
      </c>
      <c r="C25" s="174" t="s">
        <v>309</v>
      </c>
      <c r="D25" s="173">
        <v>12</v>
      </c>
      <c r="E25" s="173">
        <v>48</v>
      </c>
      <c r="F25" s="173" t="s">
        <v>299</v>
      </c>
      <c r="G25" s="175"/>
      <c r="H25" s="175"/>
      <c r="I25" s="173">
        <v>6</v>
      </c>
      <c r="J25" s="173">
        <v>6</v>
      </c>
      <c r="K25" s="175"/>
      <c r="L25" s="175"/>
      <c r="M25" s="175"/>
      <c r="N25" s="175"/>
      <c r="O25" s="176" t="s">
        <v>300</v>
      </c>
    </row>
    <row r="26" spans="1:15">
      <c r="A26" s="955"/>
      <c r="B26" s="173" t="s">
        <v>310</v>
      </c>
      <c r="C26" s="174" t="s">
        <v>309</v>
      </c>
      <c r="D26" s="173">
        <v>12</v>
      </c>
      <c r="E26" s="173">
        <v>48</v>
      </c>
      <c r="F26" s="173" t="s">
        <v>299</v>
      </c>
      <c r="G26" s="175"/>
      <c r="H26" s="175"/>
      <c r="I26" s="175"/>
      <c r="J26" s="175"/>
      <c r="K26" s="173">
        <v>6</v>
      </c>
      <c r="L26" s="173">
        <v>6</v>
      </c>
      <c r="M26" s="175"/>
      <c r="N26" s="175"/>
      <c r="O26" s="176" t="s">
        <v>300</v>
      </c>
    </row>
    <row r="27" spans="1:15">
      <c r="A27" s="938" t="s">
        <v>311</v>
      </c>
      <c r="B27" s="939"/>
      <c r="C27" s="940"/>
      <c r="D27" s="173">
        <v>36</v>
      </c>
      <c r="E27" s="173"/>
      <c r="F27" s="175"/>
      <c r="G27" s="173">
        <v>6</v>
      </c>
      <c r="H27" s="173">
        <v>6</v>
      </c>
      <c r="I27" s="173">
        <v>6</v>
      </c>
      <c r="J27" s="173">
        <v>6</v>
      </c>
      <c r="K27" s="173">
        <v>6</v>
      </c>
      <c r="L27" s="173">
        <v>6</v>
      </c>
      <c r="M27" s="173">
        <v>0</v>
      </c>
      <c r="N27" s="173">
        <v>0</v>
      </c>
      <c r="O27" s="177"/>
    </row>
    <row r="28" spans="1:15">
      <c r="A28" s="953" t="s">
        <v>312</v>
      </c>
      <c r="B28" s="173" t="s">
        <v>313</v>
      </c>
      <c r="C28" s="174" t="s">
        <v>314</v>
      </c>
      <c r="D28" s="173">
        <v>12</v>
      </c>
      <c r="E28" s="173">
        <v>48</v>
      </c>
      <c r="F28" s="173" t="s">
        <v>299</v>
      </c>
      <c r="G28" s="173">
        <v>6</v>
      </c>
      <c r="H28" s="173">
        <v>6</v>
      </c>
      <c r="I28" s="175"/>
      <c r="J28" s="175"/>
      <c r="K28" s="175"/>
      <c r="L28" s="175"/>
      <c r="M28" s="175"/>
      <c r="N28" s="175"/>
      <c r="O28" s="176" t="s">
        <v>300</v>
      </c>
    </row>
    <row r="29" spans="1:15">
      <c r="A29" s="954"/>
      <c r="B29" s="173" t="s">
        <v>315</v>
      </c>
      <c r="C29" s="174" t="s">
        <v>316</v>
      </c>
      <c r="D29" s="173">
        <v>12</v>
      </c>
      <c r="E29" s="173">
        <v>48</v>
      </c>
      <c r="F29" s="173" t="s">
        <v>299</v>
      </c>
      <c r="G29" s="175"/>
      <c r="H29" s="175"/>
      <c r="I29" s="173">
        <v>6</v>
      </c>
      <c r="J29" s="173">
        <v>6</v>
      </c>
      <c r="K29" s="175"/>
      <c r="L29" s="175"/>
      <c r="M29" s="175"/>
      <c r="N29" s="175"/>
      <c r="O29" s="176" t="s">
        <v>300</v>
      </c>
    </row>
    <row r="30" spans="1:15">
      <c r="A30" s="955"/>
      <c r="B30" s="173" t="s">
        <v>317</v>
      </c>
      <c r="C30" s="174" t="s">
        <v>316</v>
      </c>
      <c r="D30" s="173">
        <v>12</v>
      </c>
      <c r="E30" s="173">
        <v>48</v>
      </c>
      <c r="F30" s="173" t="s">
        <v>299</v>
      </c>
      <c r="G30" s="175"/>
      <c r="H30" s="175"/>
      <c r="I30" s="175"/>
      <c r="J30" s="175"/>
      <c r="K30" s="173">
        <v>6</v>
      </c>
      <c r="L30" s="173">
        <v>6</v>
      </c>
      <c r="M30" s="175"/>
      <c r="N30" s="175"/>
      <c r="O30" s="176" t="s">
        <v>300</v>
      </c>
    </row>
    <row r="31" spans="1:15">
      <c r="A31" s="938" t="s">
        <v>318</v>
      </c>
      <c r="B31" s="939"/>
      <c r="C31" s="940"/>
      <c r="D31" s="173">
        <v>36</v>
      </c>
      <c r="E31" s="173"/>
      <c r="F31" s="175"/>
      <c r="G31" s="173">
        <v>6</v>
      </c>
      <c r="H31" s="173">
        <v>6</v>
      </c>
      <c r="I31" s="173">
        <v>6</v>
      </c>
      <c r="J31" s="173">
        <v>6</v>
      </c>
      <c r="K31" s="173">
        <v>6</v>
      </c>
      <c r="L31" s="173">
        <v>6</v>
      </c>
      <c r="M31" s="173">
        <v>0</v>
      </c>
      <c r="N31" s="173">
        <v>0</v>
      </c>
      <c r="O31" s="177"/>
    </row>
    <row r="32" spans="1:15">
      <c r="A32" s="953" t="s">
        <v>319</v>
      </c>
      <c r="B32" s="173" t="s">
        <v>320</v>
      </c>
      <c r="C32" s="174" t="s">
        <v>321</v>
      </c>
      <c r="D32" s="173">
        <v>12</v>
      </c>
      <c r="E32" s="173">
        <v>48</v>
      </c>
      <c r="F32" s="173" t="s">
        <v>299</v>
      </c>
      <c r="G32" s="173">
        <v>6</v>
      </c>
      <c r="H32" s="173">
        <v>6</v>
      </c>
      <c r="I32" s="175"/>
      <c r="J32" s="175"/>
      <c r="K32" s="175"/>
      <c r="L32" s="175"/>
      <c r="M32" s="175"/>
      <c r="N32" s="175"/>
      <c r="O32" s="176" t="s">
        <v>300</v>
      </c>
    </row>
    <row r="33" spans="1:15">
      <c r="A33" s="954"/>
      <c r="B33" s="173" t="s">
        <v>322</v>
      </c>
      <c r="C33" s="174" t="s">
        <v>323</v>
      </c>
      <c r="D33" s="173">
        <v>12</v>
      </c>
      <c r="E33" s="173">
        <v>48</v>
      </c>
      <c r="F33" s="173" t="s">
        <v>299</v>
      </c>
      <c r="G33" s="175"/>
      <c r="H33" s="175"/>
      <c r="I33" s="173">
        <v>6</v>
      </c>
      <c r="J33" s="173">
        <v>6</v>
      </c>
      <c r="K33" s="175"/>
      <c r="L33" s="175"/>
      <c r="M33" s="175"/>
      <c r="N33" s="175"/>
      <c r="O33" s="176" t="s">
        <v>300</v>
      </c>
    </row>
    <row r="34" spans="1:15">
      <c r="A34" s="955"/>
      <c r="B34" s="173" t="s">
        <v>324</v>
      </c>
      <c r="C34" s="174" t="s">
        <v>323</v>
      </c>
      <c r="D34" s="173">
        <v>12</v>
      </c>
      <c r="E34" s="173">
        <v>48</v>
      </c>
      <c r="F34" s="173" t="s">
        <v>299</v>
      </c>
      <c r="G34" s="175"/>
      <c r="H34" s="175"/>
      <c r="I34" s="175"/>
      <c r="J34" s="175"/>
      <c r="K34" s="173">
        <v>6</v>
      </c>
      <c r="L34" s="173">
        <v>6</v>
      </c>
      <c r="M34" s="175"/>
      <c r="N34" s="175"/>
      <c r="O34" s="176" t="s">
        <v>300</v>
      </c>
    </row>
    <row r="35" spans="1:15">
      <c r="A35" s="938" t="s">
        <v>325</v>
      </c>
      <c r="B35" s="939"/>
      <c r="C35" s="940"/>
      <c r="D35" s="173">
        <v>36</v>
      </c>
      <c r="E35" s="173"/>
      <c r="F35" s="175"/>
      <c r="G35" s="173">
        <v>6</v>
      </c>
      <c r="H35" s="173">
        <v>6</v>
      </c>
      <c r="I35" s="173">
        <v>6</v>
      </c>
      <c r="J35" s="173">
        <v>6</v>
      </c>
      <c r="K35" s="173">
        <v>6</v>
      </c>
      <c r="L35" s="173">
        <v>6</v>
      </c>
      <c r="M35" s="173">
        <v>0</v>
      </c>
      <c r="N35" s="173">
        <v>0</v>
      </c>
      <c r="O35" s="177"/>
    </row>
    <row r="36" spans="1:15">
      <c r="A36" s="953" t="s">
        <v>326</v>
      </c>
      <c r="B36" s="173" t="s">
        <v>327</v>
      </c>
      <c r="C36" s="174" t="s">
        <v>328</v>
      </c>
      <c r="D36" s="173">
        <v>12</v>
      </c>
      <c r="E36" s="173">
        <v>48</v>
      </c>
      <c r="F36" s="173" t="s">
        <v>299</v>
      </c>
      <c r="G36" s="173">
        <v>6</v>
      </c>
      <c r="H36" s="173">
        <v>6</v>
      </c>
      <c r="I36" s="175"/>
      <c r="J36" s="175"/>
      <c r="K36" s="175"/>
      <c r="L36" s="175"/>
      <c r="M36" s="175"/>
      <c r="N36" s="175"/>
      <c r="O36" s="176" t="s">
        <v>300</v>
      </c>
    </row>
    <row r="37" spans="1:15">
      <c r="A37" s="954"/>
      <c r="B37" s="173" t="s">
        <v>329</v>
      </c>
      <c r="C37" s="174" t="s">
        <v>328</v>
      </c>
      <c r="D37" s="173">
        <v>12</v>
      </c>
      <c r="E37" s="173">
        <v>48</v>
      </c>
      <c r="F37" s="173" t="s">
        <v>299</v>
      </c>
      <c r="G37" s="175"/>
      <c r="H37" s="175"/>
      <c r="I37" s="173">
        <v>6</v>
      </c>
      <c r="J37" s="173">
        <v>6</v>
      </c>
      <c r="K37" s="175"/>
      <c r="L37" s="175"/>
      <c r="M37" s="175"/>
      <c r="N37" s="175"/>
      <c r="O37" s="176" t="s">
        <v>300</v>
      </c>
    </row>
    <row r="38" spans="1:15">
      <c r="A38" s="955"/>
      <c r="B38" s="173" t="s">
        <v>330</v>
      </c>
      <c r="C38" s="174" t="s">
        <v>328</v>
      </c>
      <c r="D38" s="173">
        <v>12</v>
      </c>
      <c r="E38" s="173">
        <v>48</v>
      </c>
      <c r="F38" s="173" t="s">
        <v>299</v>
      </c>
      <c r="G38" s="175"/>
      <c r="H38" s="175"/>
      <c r="I38" s="175"/>
      <c r="J38" s="175"/>
      <c r="K38" s="173">
        <v>6</v>
      </c>
      <c r="L38" s="173">
        <v>6</v>
      </c>
      <c r="M38" s="175"/>
      <c r="N38" s="175"/>
      <c r="O38" s="176" t="s">
        <v>300</v>
      </c>
    </row>
    <row r="39" spans="1:15">
      <c r="A39" s="938" t="s">
        <v>331</v>
      </c>
      <c r="B39" s="939"/>
      <c r="C39" s="940"/>
      <c r="D39" s="173">
        <v>36</v>
      </c>
      <c r="E39" s="173"/>
      <c r="F39" s="175"/>
      <c r="G39" s="173">
        <v>6</v>
      </c>
      <c r="H39" s="173">
        <v>6</v>
      </c>
      <c r="I39" s="173">
        <v>6</v>
      </c>
      <c r="J39" s="173">
        <v>6</v>
      </c>
      <c r="K39" s="173">
        <v>6</v>
      </c>
      <c r="L39" s="173">
        <v>6</v>
      </c>
      <c r="M39" s="173">
        <v>0</v>
      </c>
      <c r="N39" s="173">
        <v>0</v>
      </c>
      <c r="O39" s="177"/>
    </row>
    <row r="40" spans="1:15">
      <c r="A40" s="953" t="s">
        <v>332</v>
      </c>
      <c r="B40" s="173" t="s">
        <v>333</v>
      </c>
      <c r="C40" s="174" t="s">
        <v>334</v>
      </c>
      <c r="D40" s="173">
        <v>1</v>
      </c>
      <c r="E40" s="173">
        <v>2</v>
      </c>
      <c r="F40" s="173" t="s">
        <v>299</v>
      </c>
      <c r="G40" s="173">
        <v>1</v>
      </c>
      <c r="H40" s="175"/>
      <c r="I40" s="175"/>
      <c r="J40" s="175"/>
      <c r="K40" s="175"/>
      <c r="L40" s="175"/>
      <c r="M40" s="175"/>
      <c r="N40" s="175"/>
      <c r="O40" s="177"/>
    </row>
    <row r="41" spans="1:15">
      <c r="A41" s="954"/>
      <c r="B41" s="173" t="s">
        <v>335</v>
      </c>
      <c r="C41" s="174" t="s">
        <v>336</v>
      </c>
      <c r="D41" s="173">
        <v>1</v>
      </c>
      <c r="E41" s="173">
        <v>2</v>
      </c>
      <c r="F41" s="173" t="s">
        <v>299</v>
      </c>
      <c r="G41" s="175"/>
      <c r="H41" s="173">
        <v>1</v>
      </c>
      <c r="I41" s="175"/>
      <c r="J41" s="175"/>
      <c r="K41" s="175"/>
      <c r="L41" s="175"/>
      <c r="M41" s="175"/>
      <c r="N41" s="175"/>
      <c r="O41" s="177"/>
    </row>
    <row r="42" spans="1:15">
      <c r="A42" s="954"/>
      <c r="B42" s="173" t="s">
        <v>337</v>
      </c>
      <c r="C42" s="174" t="s">
        <v>338</v>
      </c>
      <c r="D42" s="173">
        <v>2</v>
      </c>
      <c r="E42" s="173">
        <v>2</v>
      </c>
      <c r="F42" s="173" t="s">
        <v>299</v>
      </c>
      <c r="G42" s="175"/>
      <c r="H42" s="175"/>
      <c r="I42" s="173">
        <v>2</v>
      </c>
      <c r="J42" s="175"/>
      <c r="K42" s="175"/>
      <c r="L42" s="175"/>
      <c r="M42" s="175"/>
      <c r="N42" s="175"/>
      <c r="O42" s="177"/>
    </row>
    <row r="43" spans="1:15">
      <c r="A43" s="954"/>
      <c r="B43" s="173" t="s">
        <v>339</v>
      </c>
      <c r="C43" s="174" t="s">
        <v>340</v>
      </c>
      <c r="D43" s="173">
        <v>2</v>
      </c>
      <c r="E43" s="173">
        <v>2</v>
      </c>
      <c r="F43" s="173" t="s">
        <v>299</v>
      </c>
      <c r="G43" s="175"/>
      <c r="H43" s="175"/>
      <c r="I43" s="173">
        <v>2</v>
      </c>
      <c r="J43" s="175"/>
      <c r="K43" s="175"/>
      <c r="L43" s="175"/>
      <c r="M43" s="175"/>
      <c r="N43" s="175"/>
      <c r="O43" s="177"/>
    </row>
    <row r="44" spans="1:15">
      <c r="A44" s="954"/>
      <c r="B44" s="173" t="s">
        <v>341</v>
      </c>
      <c r="C44" s="174" t="s">
        <v>342</v>
      </c>
      <c r="D44" s="173">
        <v>2</v>
      </c>
      <c r="E44" s="173">
        <v>2</v>
      </c>
      <c r="F44" s="173" t="s">
        <v>299</v>
      </c>
      <c r="G44" s="175"/>
      <c r="H44" s="175"/>
      <c r="I44" s="173">
        <v>2</v>
      </c>
      <c r="J44" s="175"/>
      <c r="K44" s="175"/>
      <c r="L44" s="175"/>
      <c r="M44" s="175"/>
      <c r="N44" s="175"/>
      <c r="O44" s="177"/>
    </row>
    <row r="45" spans="1:15">
      <c r="A45" s="954"/>
      <c r="B45" s="173" t="s">
        <v>343</v>
      </c>
      <c r="C45" s="174" t="s">
        <v>82</v>
      </c>
      <c r="D45" s="173">
        <v>4</v>
      </c>
      <c r="E45" s="178">
        <v>4</v>
      </c>
      <c r="F45" s="173" t="s">
        <v>299</v>
      </c>
      <c r="G45" s="175"/>
      <c r="H45" s="175"/>
      <c r="I45" s="175"/>
      <c r="J45" s="175"/>
      <c r="K45" s="173">
        <v>2</v>
      </c>
      <c r="L45" s="173">
        <v>2</v>
      </c>
      <c r="M45" s="175"/>
      <c r="N45" s="175"/>
      <c r="O45" s="176" t="s">
        <v>344</v>
      </c>
    </row>
    <row r="46" spans="1:15" ht="17">
      <c r="A46" s="954"/>
      <c r="B46" s="179" t="s">
        <v>345</v>
      </c>
      <c r="C46" s="180" t="s">
        <v>346</v>
      </c>
      <c r="D46" s="179">
        <v>1</v>
      </c>
      <c r="E46" s="179">
        <v>1</v>
      </c>
      <c r="F46" s="179" t="s">
        <v>299</v>
      </c>
      <c r="G46" s="181"/>
      <c r="H46" s="181"/>
      <c r="I46" s="181"/>
      <c r="J46" s="181"/>
      <c r="K46" s="179">
        <v>1</v>
      </c>
      <c r="L46" s="181"/>
      <c r="M46" s="181"/>
      <c r="N46" s="181"/>
      <c r="O46" s="182" t="s">
        <v>347</v>
      </c>
    </row>
    <row r="47" spans="1:15" ht="17">
      <c r="A47" s="955"/>
      <c r="B47" s="179" t="s">
        <v>348</v>
      </c>
      <c r="C47" s="180" t="s">
        <v>349</v>
      </c>
      <c r="D47" s="179">
        <v>1</v>
      </c>
      <c r="E47" s="179">
        <v>1</v>
      </c>
      <c r="F47" s="179" t="s">
        <v>299</v>
      </c>
      <c r="G47" s="181"/>
      <c r="H47" s="181"/>
      <c r="I47" s="181"/>
      <c r="J47" s="181"/>
      <c r="K47" s="181"/>
      <c r="L47" s="179">
        <v>1</v>
      </c>
      <c r="M47" s="181"/>
      <c r="N47" s="181"/>
      <c r="O47" s="182" t="s">
        <v>347</v>
      </c>
    </row>
    <row r="48" spans="1:15" ht="17">
      <c r="A48" s="1060" t="s">
        <v>350</v>
      </c>
      <c r="B48" s="1061"/>
      <c r="C48" s="1062"/>
      <c r="D48" s="179">
        <v>14</v>
      </c>
      <c r="E48" s="179"/>
      <c r="F48" s="181"/>
      <c r="G48" s="179">
        <v>1</v>
      </c>
      <c r="H48" s="179">
        <v>1</v>
      </c>
      <c r="I48" s="179">
        <v>6</v>
      </c>
      <c r="J48" s="179">
        <v>0</v>
      </c>
      <c r="K48" s="179">
        <v>3</v>
      </c>
      <c r="L48" s="179">
        <v>3</v>
      </c>
      <c r="M48" s="179">
        <v>0</v>
      </c>
      <c r="N48" s="179">
        <v>0</v>
      </c>
      <c r="O48" s="183"/>
    </row>
    <row r="49" spans="1:15" ht="17">
      <c r="A49" s="1063" t="s">
        <v>351</v>
      </c>
      <c r="B49" s="179" t="s">
        <v>352</v>
      </c>
      <c r="C49" s="180" t="s">
        <v>353</v>
      </c>
      <c r="D49" s="179">
        <v>1</v>
      </c>
      <c r="E49" s="179">
        <v>2</v>
      </c>
      <c r="F49" s="179" t="s">
        <v>299</v>
      </c>
      <c r="G49" s="179">
        <v>1</v>
      </c>
      <c r="H49" s="181"/>
      <c r="I49" s="181"/>
      <c r="J49" s="181"/>
      <c r="K49" s="181"/>
      <c r="L49" s="181"/>
      <c r="M49" s="181"/>
      <c r="N49" s="181"/>
      <c r="O49" s="182" t="s">
        <v>354</v>
      </c>
    </row>
    <row r="50" spans="1:15" ht="17">
      <c r="A50" s="1064"/>
      <c r="B50" s="179" t="s">
        <v>355</v>
      </c>
      <c r="C50" s="180" t="s">
        <v>356</v>
      </c>
      <c r="D50" s="179">
        <v>1</v>
      </c>
      <c r="E50" s="179">
        <v>2</v>
      </c>
      <c r="F50" s="179" t="s">
        <v>299</v>
      </c>
      <c r="G50" s="179">
        <v>1</v>
      </c>
      <c r="H50" s="181"/>
      <c r="I50" s="181"/>
      <c r="J50" s="181"/>
      <c r="K50" s="181"/>
      <c r="L50" s="181"/>
      <c r="M50" s="181"/>
      <c r="N50" s="181"/>
      <c r="O50" s="182" t="s">
        <v>354</v>
      </c>
    </row>
    <row r="51" spans="1:15" ht="17">
      <c r="A51" s="1064"/>
      <c r="B51" s="179" t="s">
        <v>357</v>
      </c>
      <c r="C51" s="180" t="s">
        <v>358</v>
      </c>
      <c r="D51" s="179">
        <v>1</v>
      </c>
      <c r="E51" s="179">
        <v>2</v>
      </c>
      <c r="F51" s="179" t="s">
        <v>299</v>
      </c>
      <c r="G51" s="181"/>
      <c r="H51" s="181"/>
      <c r="I51" s="179">
        <v>1</v>
      </c>
      <c r="J51" s="181"/>
      <c r="K51" s="181"/>
      <c r="L51" s="181"/>
      <c r="M51" s="181"/>
      <c r="N51" s="181"/>
      <c r="O51" s="182" t="s">
        <v>354</v>
      </c>
    </row>
    <row r="52" spans="1:15" ht="17">
      <c r="A52" s="1065"/>
      <c r="B52" s="179" t="s">
        <v>359</v>
      </c>
      <c r="C52" s="180" t="s">
        <v>360</v>
      </c>
      <c r="D52" s="179">
        <v>1</v>
      </c>
      <c r="E52" s="179">
        <v>2</v>
      </c>
      <c r="F52" s="179" t="s">
        <v>299</v>
      </c>
      <c r="G52" s="181"/>
      <c r="H52" s="181"/>
      <c r="I52" s="181"/>
      <c r="J52" s="181"/>
      <c r="K52" s="179">
        <v>1</v>
      </c>
      <c r="L52" s="181"/>
      <c r="M52" s="181"/>
      <c r="N52" s="181"/>
      <c r="O52" s="182" t="s">
        <v>354</v>
      </c>
    </row>
    <row r="53" spans="1:15" ht="17">
      <c r="A53" s="1060" t="s">
        <v>361</v>
      </c>
      <c r="B53" s="1061"/>
      <c r="C53" s="1062"/>
      <c r="D53" s="179">
        <v>4</v>
      </c>
      <c r="E53" s="179"/>
      <c r="F53" s="181"/>
      <c r="G53" s="179">
        <v>2</v>
      </c>
      <c r="H53" s="179">
        <v>0</v>
      </c>
      <c r="I53" s="179">
        <v>1</v>
      </c>
      <c r="J53" s="179">
        <v>0</v>
      </c>
      <c r="K53" s="179">
        <v>1</v>
      </c>
      <c r="L53" s="179">
        <v>0</v>
      </c>
      <c r="M53" s="179">
        <v>0</v>
      </c>
      <c r="N53" s="179">
        <v>0</v>
      </c>
      <c r="O53" s="183"/>
    </row>
    <row r="54" spans="1:15" ht="17">
      <c r="A54" s="1063" t="s">
        <v>362</v>
      </c>
      <c r="B54" s="179" t="s">
        <v>363</v>
      </c>
      <c r="C54" s="180" t="s">
        <v>364</v>
      </c>
      <c r="D54" s="179">
        <v>12</v>
      </c>
      <c r="E54" s="179">
        <v>48</v>
      </c>
      <c r="F54" s="179" t="s">
        <v>299</v>
      </c>
      <c r="G54" s="181"/>
      <c r="H54" s="181"/>
      <c r="I54" s="181"/>
      <c r="J54" s="181"/>
      <c r="K54" s="181"/>
      <c r="L54" s="181"/>
      <c r="M54" s="179">
        <v>6</v>
      </c>
      <c r="N54" s="179">
        <v>6</v>
      </c>
      <c r="O54" s="182" t="s">
        <v>300</v>
      </c>
    </row>
    <row r="55" spans="1:15" ht="17">
      <c r="A55" s="1064"/>
      <c r="B55" s="179" t="s">
        <v>365</v>
      </c>
      <c r="C55" s="180" t="s">
        <v>309</v>
      </c>
      <c r="D55" s="179">
        <v>12</v>
      </c>
      <c r="E55" s="179">
        <v>48</v>
      </c>
      <c r="F55" s="179" t="s">
        <v>299</v>
      </c>
      <c r="G55" s="181"/>
      <c r="H55" s="181"/>
      <c r="I55" s="181"/>
      <c r="J55" s="181"/>
      <c r="K55" s="181"/>
      <c r="L55" s="181"/>
      <c r="M55" s="179">
        <v>6</v>
      </c>
      <c r="N55" s="179">
        <v>6</v>
      </c>
      <c r="O55" s="182" t="s">
        <v>300</v>
      </c>
    </row>
    <row r="56" spans="1:15" ht="17">
      <c r="A56" s="1064"/>
      <c r="B56" s="179" t="s">
        <v>366</v>
      </c>
      <c r="C56" s="180" t="s">
        <v>316</v>
      </c>
      <c r="D56" s="179">
        <v>12</v>
      </c>
      <c r="E56" s="179">
        <v>48</v>
      </c>
      <c r="F56" s="179" t="s">
        <v>299</v>
      </c>
      <c r="G56" s="181"/>
      <c r="H56" s="181"/>
      <c r="I56" s="181"/>
      <c r="J56" s="181"/>
      <c r="K56" s="181"/>
      <c r="L56" s="181"/>
      <c r="M56" s="179">
        <v>6</v>
      </c>
      <c r="N56" s="179">
        <v>6</v>
      </c>
      <c r="O56" s="182" t="s">
        <v>300</v>
      </c>
    </row>
    <row r="57" spans="1:15" ht="17">
      <c r="A57" s="1064"/>
      <c r="B57" s="179" t="s">
        <v>367</v>
      </c>
      <c r="C57" s="180" t="s">
        <v>323</v>
      </c>
      <c r="D57" s="179">
        <v>12</v>
      </c>
      <c r="E57" s="179">
        <v>48</v>
      </c>
      <c r="F57" s="179" t="s">
        <v>299</v>
      </c>
      <c r="G57" s="181"/>
      <c r="H57" s="181"/>
      <c r="I57" s="181"/>
      <c r="J57" s="181"/>
      <c r="K57" s="181"/>
      <c r="L57" s="181"/>
      <c r="M57" s="179">
        <v>6</v>
      </c>
      <c r="N57" s="179">
        <v>6</v>
      </c>
      <c r="O57" s="182" t="s">
        <v>300</v>
      </c>
    </row>
    <row r="58" spans="1:15" ht="17">
      <c r="A58" s="1064"/>
      <c r="B58" s="179" t="s">
        <v>368</v>
      </c>
      <c r="C58" s="180" t="s">
        <v>328</v>
      </c>
      <c r="D58" s="179">
        <v>12</v>
      </c>
      <c r="E58" s="179">
        <v>48</v>
      </c>
      <c r="F58" s="179" t="s">
        <v>299</v>
      </c>
      <c r="G58" s="181"/>
      <c r="H58" s="181"/>
      <c r="I58" s="181"/>
      <c r="J58" s="181"/>
      <c r="K58" s="181"/>
      <c r="L58" s="181"/>
      <c r="M58" s="179">
        <v>6</v>
      </c>
      <c r="N58" s="179">
        <v>6</v>
      </c>
      <c r="O58" s="182" t="s">
        <v>300</v>
      </c>
    </row>
    <row r="59" spans="1:15" ht="17">
      <c r="A59" s="1064"/>
      <c r="B59" s="179" t="s">
        <v>369</v>
      </c>
      <c r="C59" s="180" t="s">
        <v>370</v>
      </c>
      <c r="D59" s="179">
        <v>2</v>
      </c>
      <c r="E59" s="179">
        <v>4</v>
      </c>
      <c r="F59" s="179" t="s">
        <v>299</v>
      </c>
      <c r="G59" s="181"/>
      <c r="H59" s="181"/>
      <c r="I59" s="181"/>
      <c r="J59" s="181"/>
      <c r="K59" s="181"/>
      <c r="L59" s="181"/>
      <c r="M59" s="179">
        <v>1</v>
      </c>
      <c r="N59" s="179">
        <v>1</v>
      </c>
      <c r="O59" s="182" t="s">
        <v>371</v>
      </c>
    </row>
    <row r="60" spans="1:15" ht="17">
      <c r="A60" s="1060" t="s">
        <v>372</v>
      </c>
      <c r="B60" s="1061"/>
      <c r="C60" s="1062"/>
      <c r="D60" s="179">
        <v>62</v>
      </c>
      <c r="E60" s="179"/>
      <c r="F60" s="181"/>
      <c r="G60" s="179">
        <v>0</v>
      </c>
      <c r="H60" s="179">
        <v>0</v>
      </c>
      <c r="I60" s="179">
        <v>0</v>
      </c>
      <c r="J60" s="179">
        <v>0</v>
      </c>
      <c r="K60" s="179">
        <v>0</v>
      </c>
      <c r="L60" s="179">
        <v>0</v>
      </c>
      <c r="M60" s="179">
        <v>31</v>
      </c>
      <c r="N60" s="179">
        <v>31</v>
      </c>
      <c r="O60" s="182"/>
    </row>
    <row r="61" spans="1:15" ht="17">
      <c r="A61" s="953" t="s">
        <v>373</v>
      </c>
      <c r="B61" s="179" t="s">
        <v>374</v>
      </c>
      <c r="C61" s="180" t="s">
        <v>375</v>
      </c>
      <c r="D61" s="179">
        <v>6</v>
      </c>
      <c r="E61" s="179">
        <v>18</v>
      </c>
      <c r="F61" s="179" t="s">
        <v>299</v>
      </c>
      <c r="G61" s="181"/>
      <c r="H61" s="181"/>
      <c r="I61" s="181"/>
      <c r="J61" s="181"/>
      <c r="K61" s="181"/>
      <c r="L61" s="181"/>
      <c r="M61" s="179">
        <v>6</v>
      </c>
      <c r="N61" s="181"/>
      <c r="O61" s="183"/>
    </row>
    <row r="62" spans="1:15">
      <c r="A62" s="955"/>
      <c r="B62" s="173" t="s">
        <v>376</v>
      </c>
      <c r="C62" s="174" t="s">
        <v>377</v>
      </c>
      <c r="D62" s="173">
        <v>6</v>
      </c>
      <c r="E62" s="173">
        <v>18</v>
      </c>
      <c r="F62" s="173" t="s">
        <v>299</v>
      </c>
      <c r="G62" s="175"/>
      <c r="H62" s="175"/>
      <c r="I62" s="175"/>
      <c r="J62" s="175"/>
      <c r="K62" s="175"/>
      <c r="L62" s="175"/>
      <c r="M62" s="175"/>
      <c r="N62" s="173">
        <v>6</v>
      </c>
      <c r="O62" s="177"/>
    </row>
    <row r="63" spans="1:15">
      <c r="A63" s="938" t="s">
        <v>378</v>
      </c>
      <c r="B63" s="939"/>
      <c r="C63" s="940"/>
      <c r="D63" s="173">
        <v>12</v>
      </c>
      <c r="E63" s="173"/>
      <c r="F63" s="175"/>
      <c r="G63" s="173">
        <v>0</v>
      </c>
      <c r="H63" s="173">
        <v>0</v>
      </c>
      <c r="I63" s="173">
        <v>0</v>
      </c>
      <c r="J63" s="173">
        <v>0</v>
      </c>
      <c r="K63" s="173">
        <v>0</v>
      </c>
      <c r="L63" s="173">
        <v>0</v>
      </c>
      <c r="M63" s="173">
        <v>6</v>
      </c>
      <c r="N63" s="173">
        <v>6</v>
      </c>
      <c r="O63" s="184"/>
    </row>
    <row r="64" spans="1:15">
      <c r="A64" s="953" t="s">
        <v>379</v>
      </c>
      <c r="B64" s="173" t="s">
        <v>380</v>
      </c>
      <c r="C64" s="174" t="s">
        <v>381</v>
      </c>
      <c r="D64" s="173">
        <v>6</v>
      </c>
      <c r="E64" s="173">
        <v>18</v>
      </c>
      <c r="F64" s="173" t="s">
        <v>299</v>
      </c>
      <c r="G64" s="175"/>
      <c r="H64" s="175"/>
      <c r="I64" s="175"/>
      <c r="J64" s="175"/>
      <c r="K64" s="175"/>
      <c r="L64" s="175"/>
      <c r="M64" s="173">
        <v>6</v>
      </c>
      <c r="N64" s="175"/>
      <c r="O64" s="177"/>
    </row>
    <row r="65" spans="1:15">
      <c r="A65" s="955"/>
      <c r="B65" s="173" t="s">
        <v>382</v>
      </c>
      <c r="C65" s="174" t="s">
        <v>383</v>
      </c>
      <c r="D65" s="173">
        <v>6</v>
      </c>
      <c r="E65" s="173">
        <v>18</v>
      </c>
      <c r="F65" s="173" t="s">
        <v>299</v>
      </c>
      <c r="G65" s="175"/>
      <c r="H65" s="175"/>
      <c r="I65" s="175"/>
      <c r="J65" s="175"/>
      <c r="K65" s="175"/>
      <c r="L65" s="175"/>
      <c r="M65" s="175"/>
      <c r="N65" s="173">
        <v>6</v>
      </c>
      <c r="O65" s="177"/>
    </row>
    <row r="66" spans="1:15">
      <c r="A66" s="938" t="s">
        <v>384</v>
      </c>
      <c r="B66" s="939"/>
      <c r="C66" s="940"/>
      <c r="D66" s="173">
        <v>12</v>
      </c>
      <c r="E66" s="173"/>
      <c r="F66" s="175"/>
      <c r="G66" s="173">
        <v>0</v>
      </c>
      <c r="H66" s="173">
        <v>0</v>
      </c>
      <c r="I66" s="173">
        <v>0</v>
      </c>
      <c r="J66" s="173">
        <v>0</v>
      </c>
      <c r="K66" s="173">
        <v>0</v>
      </c>
      <c r="L66" s="173">
        <v>0</v>
      </c>
      <c r="M66" s="173">
        <v>6</v>
      </c>
      <c r="N66" s="173">
        <v>6</v>
      </c>
      <c r="O66" s="177"/>
    </row>
    <row r="67" spans="1:15">
      <c r="A67" s="953" t="s">
        <v>385</v>
      </c>
      <c r="B67" s="185" t="s">
        <v>386</v>
      </c>
      <c r="C67" s="186" t="s">
        <v>387</v>
      </c>
      <c r="D67" s="185">
        <v>1</v>
      </c>
      <c r="E67" s="185">
        <v>2</v>
      </c>
      <c r="F67" s="185" t="s">
        <v>299</v>
      </c>
      <c r="G67" s="185">
        <v>1</v>
      </c>
      <c r="H67" s="185"/>
      <c r="I67" s="175"/>
      <c r="J67" s="175"/>
      <c r="K67" s="175"/>
      <c r="L67" s="175"/>
      <c r="M67" s="175"/>
      <c r="N67" s="175"/>
      <c r="O67" s="187" t="s">
        <v>388</v>
      </c>
    </row>
    <row r="68" spans="1:15">
      <c r="A68" s="954"/>
      <c r="B68" s="185" t="s">
        <v>389</v>
      </c>
      <c r="C68" s="186" t="s">
        <v>390</v>
      </c>
      <c r="D68" s="185">
        <v>1</v>
      </c>
      <c r="E68" s="185">
        <v>2</v>
      </c>
      <c r="F68" s="185" t="s">
        <v>299</v>
      </c>
      <c r="G68" s="185"/>
      <c r="H68" s="185">
        <v>1</v>
      </c>
      <c r="I68" s="175"/>
      <c r="J68" s="175"/>
      <c r="K68" s="175"/>
      <c r="L68" s="175"/>
      <c r="M68" s="175"/>
      <c r="N68" s="175"/>
      <c r="O68" s="187" t="s">
        <v>391</v>
      </c>
    </row>
    <row r="69" spans="1:15">
      <c r="A69" s="954"/>
      <c r="B69" s="185" t="s">
        <v>392</v>
      </c>
      <c r="C69" s="186" t="s">
        <v>393</v>
      </c>
      <c r="D69" s="185">
        <v>1</v>
      </c>
      <c r="E69" s="185">
        <v>2</v>
      </c>
      <c r="F69" s="185" t="s">
        <v>299</v>
      </c>
      <c r="G69" s="185">
        <v>1</v>
      </c>
      <c r="H69" s="185"/>
      <c r="I69" s="175"/>
      <c r="J69" s="175"/>
      <c r="K69" s="175"/>
      <c r="L69" s="175"/>
      <c r="M69" s="175"/>
      <c r="N69" s="175"/>
      <c r="O69" s="187" t="s">
        <v>394</v>
      </c>
    </row>
    <row r="70" spans="1:15">
      <c r="A70" s="954"/>
      <c r="B70" s="185" t="s">
        <v>395</v>
      </c>
      <c r="C70" s="186" t="s">
        <v>396</v>
      </c>
      <c r="D70" s="185">
        <v>1</v>
      </c>
      <c r="E70" s="185">
        <v>2</v>
      </c>
      <c r="F70" s="185" t="s">
        <v>299</v>
      </c>
      <c r="G70" s="185"/>
      <c r="H70" s="185">
        <v>1</v>
      </c>
      <c r="I70" s="175"/>
      <c r="J70" s="175"/>
      <c r="K70" s="175"/>
      <c r="L70" s="175"/>
      <c r="M70" s="175"/>
      <c r="N70" s="175"/>
      <c r="O70" s="187" t="s">
        <v>391</v>
      </c>
    </row>
    <row r="71" spans="1:15" ht="17">
      <c r="A71" s="954"/>
      <c r="B71" s="188" t="s">
        <v>397</v>
      </c>
      <c r="C71" s="189" t="s">
        <v>398</v>
      </c>
      <c r="D71" s="179">
        <v>2</v>
      </c>
      <c r="E71" s="179">
        <v>2</v>
      </c>
      <c r="F71" s="179" t="s">
        <v>299</v>
      </c>
      <c r="G71" s="179">
        <v>2</v>
      </c>
      <c r="H71" s="190"/>
      <c r="I71" s="190"/>
      <c r="J71" s="190"/>
      <c r="K71" s="190"/>
      <c r="L71" s="190"/>
      <c r="M71" s="190"/>
      <c r="N71" s="190"/>
      <c r="O71" s="191" t="s">
        <v>399</v>
      </c>
    </row>
    <row r="72" spans="1:15">
      <c r="A72" s="954"/>
      <c r="B72" s="188" t="s">
        <v>400</v>
      </c>
      <c r="C72" s="189" t="s">
        <v>401</v>
      </c>
      <c r="D72" s="179">
        <v>2</v>
      </c>
      <c r="E72" s="179">
        <v>2</v>
      </c>
      <c r="F72" s="179" t="s">
        <v>299</v>
      </c>
      <c r="G72" s="179">
        <v>2</v>
      </c>
      <c r="H72" s="175"/>
      <c r="I72" s="175"/>
      <c r="J72" s="175"/>
      <c r="K72" s="175"/>
      <c r="L72" s="175"/>
      <c r="M72" s="175"/>
      <c r="N72" s="175"/>
      <c r="O72" s="191" t="s">
        <v>402</v>
      </c>
    </row>
    <row r="73" spans="1:15" ht="17">
      <c r="A73" s="954"/>
      <c r="B73" s="173" t="s">
        <v>403</v>
      </c>
      <c r="C73" s="174" t="s">
        <v>404</v>
      </c>
      <c r="D73" s="179">
        <v>1</v>
      </c>
      <c r="E73" s="179">
        <v>2</v>
      </c>
      <c r="F73" s="179" t="s">
        <v>299</v>
      </c>
      <c r="G73" s="181"/>
      <c r="H73" s="173">
        <v>1</v>
      </c>
      <c r="I73" s="175"/>
      <c r="J73" s="175"/>
      <c r="K73" s="175"/>
      <c r="L73" s="175"/>
      <c r="M73" s="175"/>
      <c r="N73" s="175"/>
      <c r="O73" s="177"/>
    </row>
    <row r="74" spans="1:15" ht="17">
      <c r="A74" s="954"/>
      <c r="B74" s="179" t="s">
        <v>405</v>
      </c>
      <c r="C74" s="180" t="s">
        <v>406</v>
      </c>
      <c r="D74" s="179">
        <v>1</v>
      </c>
      <c r="E74" s="179">
        <v>2</v>
      </c>
      <c r="F74" s="179" t="s">
        <v>299</v>
      </c>
      <c r="G74" s="181"/>
      <c r="H74" s="179">
        <v>1</v>
      </c>
      <c r="I74" s="181"/>
      <c r="J74" s="190"/>
      <c r="K74" s="190"/>
      <c r="L74" s="190"/>
      <c r="M74" s="190"/>
      <c r="N74" s="190"/>
      <c r="O74" s="191"/>
    </row>
    <row r="75" spans="1:15">
      <c r="A75" s="954"/>
      <c r="B75" s="173" t="s">
        <v>407</v>
      </c>
      <c r="C75" s="174" t="s">
        <v>130</v>
      </c>
      <c r="D75" s="173">
        <v>2</v>
      </c>
      <c r="E75" s="173">
        <v>2</v>
      </c>
      <c r="F75" s="173" t="s">
        <v>299</v>
      </c>
      <c r="G75" s="175"/>
      <c r="H75" s="173">
        <v>2</v>
      </c>
      <c r="I75" s="175"/>
      <c r="J75" s="175"/>
      <c r="K75" s="175"/>
      <c r="L75" s="175"/>
      <c r="M75" s="175"/>
      <c r="N75" s="175"/>
      <c r="O75" s="177"/>
    </row>
    <row r="76" spans="1:15">
      <c r="A76" s="954"/>
      <c r="B76" s="173" t="s">
        <v>408</v>
      </c>
      <c r="C76" s="174" t="s">
        <v>409</v>
      </c>
      <c r="D76" s="173">
        <v>1</v>
      </c>
      <c r="E76" s="173">
        <v>2</v>
      </c>
      <c r="F76" s="173" t="s">
        <v>299</v>
      </c>
      <c r="G76" s="175"/>
      <c r="H76" s="173">
        <v>1</v>
      </c>
      <c r="I76" s="175"/>
      <c r="J76" s="175"/>
      <c r="K76" s="175"/>
      <c r="L76" s="175"/>
      <c r="M76" s="175"/>
      <c r="N76" s="175"/>
      <c r="O76" s="177"/>
    </row>
    <row r="77" spans="1:15">
      <c r="A77" s="954"/>
      <c r="B77" s="173" t="s">
        <v>410</v>
      </c>
      <c r="C77" s="174" t="s">
        <v>177</v>
      </c>
      <c r="D77" s="173">
        <v>2</v>
      </c>
      <c r="E77" s="173">
        <v>2</v>
      </c>
      <c r="F77" s="173" t="s">
        <v>299</v>
      </c>
      <c r="G77" s="175"/>
      <c r="H77" s="173">
        <v>2</v>
      </c>
      <c r="I77" s="175"/>
      <c r="J77" s="175"/>
      <c r="K77" s="175"/>
      <c r="L77" s="175"/>
      <c r="M77" s="175"/>
      <c r="N77" s="175"/>
      <c r="O77" s="177"/>
    </row>
    <row r="78" spans="1:15">
      <c r="A78" s="954"/>
      <c r="B78" s="188" t="s">
        <v>411</v>
      </c>
      <c r="C78" s="189" t="s">
        <v>412</v>
      </c>
      <c r="D78" s="173">
        <v>2</v>
      </c>
      <c r="E78" s="173">
        <v>2</v>
      </c>
      <c r="F78" s="173" t="s">
        <v>413</v>
      </c>
      <c r="G78" s="175"/>
      <c r="H78" s="173">
        <v>2</v>
      </c>
      <c r="I78" s="175"/>
      <c r="J78" s="175"/>
      <c r="K78" s="175"/>
      <c r="L78" s="175"/>
      <c r="M78" s="175"/>
      <c r="N78" s="175"/>
      <c r="O78" s="192" t="s">
        <v>414</v>
      </c>
    </row>
    <row r="79" spans="1:15">
      <c r="A79" s="954"/>
      <c r="B79" s="173" t="s">
        <v>415</v>
      </c>
      <c r="C79" s="174" t="s">
        <v>416</v>
      </c>
      <c r="D79" s="173">
        <v>1</v>
      </c>
      <c r="E79" s="173">
        <v>2</v>
      </c>
      <c r="F79" s="173" t="s">
        <v>299</v>
      </c>
      <c r="G79" s="175"/>
      <c r="H79" s="173">
        <v>1</v>
      </c>
      <c r="I79" s="175"/>
      <c r="J79" s="175"/>
      <c r="K79" s="175"/>
      <c r="L79" s="175"/>
      <c r="M79" s="175"/>
      <c r="N79" s="175"/>
      <c r="O79" s="177"/>
    </row>
    <row r="80" spans="1:15">
      <c r="A80" s="954"/>
      <c r="B80" s="173" t="s">
        <v>417</v>
      </c>
      <c r="C80" s="174" t="s">
        <v>418</v>
      </c>
      <c r="D80" s="173">
        <v>2</v>
      </c>
      <c r="E80" s="173">
        <v>2</v>
      </c>
      <c r="F80" s="173" t="s">
        <v>299</v>
      </c>
      <c r="G80" s="175"/>
      <c r="H80" s="175"/>
      <c r="I80" s="173">
        <v>2</v>
      </c>
      <c r="J80" s="175"/>
      <c r="K80" s="175"/>
      <c r="L80" s="175"/>
      <c r="M80" s="175"/>
      <c r="N80" s="175"/>
      <c r="O80" s="177"/>
    </row>
    <row r="81" spans="1:15">
      <c r="A81" s="954"/>
      <c r="B81" s="173" t="s">
        <v>419</v>
      </c>
      <c r="C81" s="174" t="s">
        <v>223</v>
      </c>
      <c r="D81" s="173">
        <v>1</v>
      </c>
      <c r="E81" s="173">
        <v>2</v>
      </c>
      <c r="F81" s="173" t="s">
        <v>299</v>
      </c>
      <c r="G81" s="175"/>
      <c r="H81" s="175"/>
      <c r="I81" s="173">
        <v>1</v>
      </c>
      <c r="J81" s="175"/>
      <c r="K81" s="175"/>
      <c r="L81" s="175"/>
      <c r="M81" s="175"/>
      <c r="N81" s="175"/>
      <c r="O81" s="177"/>
    </row>
    <row r="82" spans="1:15">
      <c r="A82" s="954"/>
      <c r="B82" s="173" t="s">
        <v>420</v>
      </c>
      <c r="C82" s="174" t="s">
        <v>217</v>
      </c>
      <c r="D82" s="173">
        <v>1</v>
      </c>
      <c r="E82" s="173">
        <v>2</v>
      </c>
      <c r="F82" s="173" t="s">
        <v>299</v>
      </c>
      <c r="G82" s="175"/>
      <c r="H82" s="175"/>
      <c r="I82" s="173">
        <v>1</v>
      </c>
      <c r="J82" s="175"/>
      <c r="K82" s="175"/>
      <c r="L82" s="175"/>
      <c r="M82" s="175"/>
      <c r="N82" s="175"/>
      <c r="O82" s="177"/>
    </row>
    <row r="83" spans="1:15">
      <c r="A83" s="954"/>
      <c r="B83" s="173" t="s">
        <v>421</v>
      </c>
      <c r="C83" s="174" t="s">
        <v>229</v>
      </c>
      <c r="D83" s="173">
        <v>1</v>
      </c>
      <c r="E83" s="173">
        <v>2</v>
      </c>
      <c r="F83" s="173" t="s">
        <v>299</v>
      </c>
      <c r="G83" s="175"/>
      <c r="H83" s="175"/>
      <c r="I83" s="173">
        <v>1</v>
      </c>
      <c r="J83" s="175"/>
      <c r="K83" s="175"/>
      <c r="L83" s="175"/>
      <c r="M83" s="175"/>
      <c r="N83" s="175"/>
      <c r="O83" s="177"/>
    </row>
    <row r="84" spans="1:15">
      <c r="A84" s="954"/>
      <c r="B84" s="173" t="s">
        <v>422</v>
      </c>
      <c r="C84" s="174" t="s">
        <v>124</v>
      </c>
      <c r="D84" s="173">
        <v>2</v>
      </c>
      <c r="E84" s="173">
        <v>2</v>
      </c>
      <c r="F84" s="173" t="s">
        <v>299</v>
      </c>
      <c r="G84" s="175"/>
      <c r="H84" s="175"/>
      <c r="I84" s="175"/>
      <c r="J84" s="173">
        <v>2</v>
      </c>
      <c r="K84" s="175"/>
      <c r="L84" s="175"/>
      <c r="M84" s="175"/>
      <c r="N84" s="175"/>
      <c r="O84" s="177"/>
    </row>
    <row r="85" spans="1:15">
      <c r="A85" s="954"/>
      <c r="B85" s="173" t="s">
        <v>423</v>
      </c>
      <c r="C85" s="174" t="s">
        <v>424</v>
      </c>
      <c r="D85" s="173">
        <v>1</v>
      </c>
      <c r="E85" s="173">
        <v>2</v>
      </c>
      <c r="F85" s="173" t="s">
        <v>299</v>
      </c>
      <c r="G85" s="175"/>
      <c r="H85" s="175"/>
      <c r="I85" s="175"/>
      <c r="J85" s="173">
        <v>1</v>
      </c>
      <c r="K85" s="175"/>
      <c r="L85" s="175"/>
      <c r="M85" s="175"/>
      <c r="N85" s="175"/>
      <c r="O85" s="177"/>
    </row>
    <row r="86" spans="1:15">
      <c r="A86" s="954"/>
      <c r="B86" s="173" t="s">
        <v>425</v>
      </c>
      <c r="C86" s="174" t="s">
        <v>426</v>
      </c>
      <c r="D86" s="173">
        <v>2</v>
      </c>
      <c r="E86" s="173">
        <v>2</v>
      </c>
      <c r="F86" s="173" t="s">
        <v>299</v>
      </c>
      <c r="G86" s="175"/>
      <c r="H86" s="175"/>
      <c r="I86" s="175"/>
      <c r="J86" s="173">
        <v>2</v>
      </c>
      <c r="K86" s="175"/>
      <c r="L86" s="175"/>
      <c r="M86" s="175"/>
      <c r="N86" s="175"/>
      <c r="O86" s="177"/>
    </row>
    <row r="87" spans="1:15">
      <c r="A87" s="954"/>
      <c r="B87" s="173" t="s">
        <v>427</v>
      </c>
      <c r="C87" s="174" t="s">
        <v>428</v>
      </c>
      <c r="D87" s="173">
        <v>2</v>
      </c>
      <c r="E87" s="173">
        <v>2</v>
      </c>
      <c r="F87" s="173" t="s">
        <v>299</v>
      </c>
      <c r="G87" s="175"/>
      <c r="H87" s="175"/>
      <c r="I87" s="175"/>
      <c r="J87" s="173">
        <v>2</v>
      </c>
      <c r="K87" s="175"/>
      <c r="L87" s="175"/>
      <c r="M87" s="175"/>
      <c r="N87" s="175"/>
      <c r="O87" s="177"/>
    </row>
    <row r="88" spans="1:15">
      <c r="A88" s="954"/>
      <c r="B88" s="173" t="s">
        <v>429</v>
      </c>
      <c r="C88" s="174" t="s">
        <v>430</v>
      </c>
      <c r="D88" s="173">
        <v>2</v>
      </c>
      <c r="E88" s="173">
        <v>2</v>
      </c>
      <c r="F88" s="173" t="s">
        <v>299</v>
      </c>
      <c r="G88" s="175"/>
      <c r="H88" s="175"/>
      <c r="I88" s="175"/>
      <c r="J88" s="173">
        <v>2</v>
      </c>
      <c r="K88" s="175"/>
      <c r="L88" s="175"/>
      <c r="M88" s="175"/>
      <c r="N88" s="175"/>
      <c r="O88" s="177"/>
    </row>
    <row r="89" spans="1:15">
      <c r="A89" s="954"/>
      <c r="B89" s="173" t="s">
        <v>431</v>
      </c>
      <c r="C89" s="174" t="s">
        <v>432</v>
      </c>
      <c r="D89" s="173">
        <v>2</v>
      </c>
      <c r="E89" s="173">
        <v>2</v>
      </c>
      <c r="F89" s="173" t="s">
        <v>299</v>
      </c>
      <c r="G89" s="175"/>
      <c r="H89" s="175"/>
      <c r="I89" s="175"/>
      <c r="J89" s="173">
        <v>2</v>
      </c>
      <c r="K89" s="175"/>
      <c r="L89" s="175"/>
      <c r="M89" s="175"/>
      <c r="N89" s="175"/>
      <c r="O89" s="177"/>
    </row>
    <row r="90" spans="1:15">
      <c r="A90" s="954"/>
      <c r="B90" s="173" t="s">
        <v>433</v>
      </c>
      <c r="C90" s="174" t="s">
        <v>434</v>
      </c>
      <c r="D90" s="173">
        <v>1</v>
      </c>
      <c r="E90" s="173">
        <v>2</v>
      </c>
      <c r="F90" s="173" t="s">
        <v>299</v>
      </c>
      <c r="G90" s="175"/>
      <c r="H90" s="175"/>
      <c r="I90" s="175"/>
      <c r="J90" s="173">
        <v>1</v>
      </c>
      <c r="K90" s="175"/>
      <c r="L90" s="175"/>
      <c r="M90" s="175"/>
      <c r="N90" s="175"/>
      <c r="O90" s="177"/>
    </row>
    <row r="91" spans="1:15">
      <c r="A91" s="954"/>
      <c r="B91" s="173" t="s">
        <v>435</v>
      </c>
      <c r="C91" s="174" t="s">
        <v>436</v>
      </c>
      <c r="D91" s="173">
        <v>1</v>
      </c>
      <c r="E91" s="173">
        <v>2</v>
      </c>
      <c r="F91" s="173" t="s">
        <v>299</v>
      </c>
      <c r="G91" s="175"/>
      <c r="H91" s="175"/>
      <c r="I91" s="175"/>
      <c r="J91" s="173">
        <v>1</v>
      </c>
      <c r="K91" s="175"/>
      <c r="L91" s="175"/>
      <c r="M91" s="175"/>
      <c r="N91" s="175"/>
      <c r="O91" s="177"/>
    </row>
    <row r="92" spans="1:15">
      <c r="A92" s="954"/>
      <c r="B92" s="173" t="s">
        <v>437</v>
      </c>
      <c r="C92" s="174" t="s">
        <v>438</v>
      </c>
      <c r="D92" s="173">
        <v>1</v>
      </c>
      <c r="E92" s="173">
        <v>2</v>
      </c>
      <c r="F92" s="173" t="s">
        <v>413</v>
      </c>
      <c r="G92" s="175"/>
      <c r="H92" s="175"/>
      <c r="I92" s="175"/>
      <c r="J92" s="173">
        <v>1</v>
      </c>
      <c r="K92" s="175"/>
      <c r="L92" s="175"/>
      <c r="M92" s="175"/>
      <c r="N92" s="175"/>
      <c r="O92" s="177"/>
    </row>
    <row r="93" spans="1:15">
      <c r="A93" s="954"/>
      <c r="B93" s="173" t="s">
        <v>439</v>
      </c>
      <c r="C93" s="174" t="s">
        <v>144</v>
      </c>
      <c r="D93" s="173">
        <v>2</v>
      </c>
      <c r="E93" s="173">
        <v>2</v>
      </c>
      <c r="F93" s="173" t="s">
        <v>299</v>
      </c>
      <c r="G93" s="175"/>
      <c r="H93" s="175"/>
      <c r="I93" s="175"/>
      <c r="J93" s="173">
        <v>2</v>
      </c>
      <c r="K93" s="175"/>
      <c r="L93" s="175"/>
      <c r="M93" s="175"/>
      <c r="N93" s="175"/>
      <c r="O93" s="177"/>
    </row>
    <row r="94" spans="1:15">
      <c r="A94" s="954"/>
      <c r="B94" s="173" t="s">
        <v>440</v>
      </c>
      <c r="C94" s="174" t="s">
        <v>441</v>
      </c>
      <c r="D94" s="173">
        <v>2</v>
      </c>
      <c r="E94" s="173">
        <v>2</v>
      </c>
      <c r="F94" s="173" t="s">
        <v>299</v>
      </c>
      <c r="G94" s="175"/>
      <c r="H94" s="175"/>
      <c r="I94" s="175"/>
      <c r="J94" s="173">
        <v>2</v>
      </c>
      <c r="K94" s="175"/>
      <c r="L94" s="175"/>
      <c r="M94" s="175"/>
      <c r="N94" s="175"/>
      <c r="O94" s="177"/>
    </row>
    <row r="95" spans="1:15">
      <c r="A95" s="954"/>
      <c r="B95" s="173" t="s">
        <v>442</v>
      </c>
      <c r="C95" s="174" t="s">
        <v>147</v>
      </c>
      <c r="D95" s="173">
        <v>2</v>
      </c>
      <c r="E95" s="173">
        <v>2</v>
      </c>
      <c r="F95" s="173" t="s">
        <v>299</v>
      </c>
      <c r="G95" s="175"/>
      <c r="H95" s="175"/>
      <c r="I95" s="175"/>
      <c r="J95" s="175"/>
      <c r="K95" s="173">
        <v>2</v>
      </c>
      <c r="L95" s="175"/>
      <c r="M95" s="175"/>
      <c r="N95" s="175"/>
      <c r="O95" s="177"/>
    </row>
    <row r="96" spans="1:15">
      <c r="A96" s="954"/>
      <c r="B96" s="173" t="s">
        <v>443</v>
      </c>
      <c r="C96" s="174" t="s">
        <v>150</v>
      </c>
      <c r="D96" s="173">
        <v>2</v>
      </c>
      <c r="E96" s="173">
        <v>2</v>
      </c>
      <c r="F96" s="173" t="s">
        <v>299</v>
      </c>
      <c r="G96" s="175"/>
      <c r="H96" s="175"/>
      <c r="I96" s="175"/>
      <c r="J96" s="175"/>
      <c r="K96" s="173">
        <v>2</v>
      </c>
      <c r="L96" s="175"/>
      <c r="M96" s="175"/>
      <c r="N96" s="175"/>
      <c r="O96" s="177"/>
    </row>
    <row r="97" spans="1:15">
      <c r="A97" s="954"/>
      <c r="B97" s="173" t="s">
        <v>444</v>
      </c>
      <c r="C97" s="174" t="s">
        <v>214</v>
      </c>
      <c r="D97" s="173">
        <v>1</v>
      </c>
      <c r="E97" s="173">
        <v>2</v>
      </c>
      <c r="F97" s="173" t="s">
        <v>299</v>
      </c>
      <c r="G97" s="175"/>
      <c r="H97" s="175"/>
      <c r="I97" s="175"/>
      <c r="J97" s="175"/>
      <c r="K97" s="173">
        <v>1</v>
      </c>
      <c r="L97" s="175"/>
      <c r="M97" s="175"/>
      <c r="N97" s="175"/>
      <c r="O97" s="177"/>
    </row>
    <row r="98" spans="1:15">
      <c r="A98" s="954"/>
      <c r="B98" s="173" t="s">
        <v>445</v>
      </c>
      <c r="C98" s="174" t="s">
        <v>137</v>
      </c>
      <c r="D98" s="173">
        <v>2</v>
      </c>
      <c r="E98" s="173">
        <v>2</v>
      </c>
      <c r="F98" s="173" t="s">
        <v>299</v>
      </c>
      <c r="G98" s="175"/>
      <c r="H98" s="175"/>
      <c r="I98" s="175"/>
      <c r="J98" s="175"/>
      <c r="K98" s="173">
        <v>2</v>
      </c>
      <c r="L98" s="175"/>
      <c r="M98" s="175"/>
      <c r="N98" s="175"/>
      <c r="O98" s="177"/>
    </row>
    <row r="99" spans="1:15">
      <c r="A99" s="954"/>
      <c r="B99" s="173" t="s">
        <v>446</v>
      </c>
      <c r="C99" s="174" t="s">
        <v>447</v>
      </c>
      <c r="D99" s="173">
        <v>2</v>
      </c>
      <c r="E99" s="173">
        <v>2</v>
      </c>
      <c r="F99" s="173" t="s">
        <v>299</v>
      </c>
      <c r="G99" s="175"/>
      <c r="H99" s="175"/>
      <c r="I99" s="175"/>
      <c r="J99" s="175"/>
      <c r="K99" s="173">
        <v>2</v>
      </c>
      <c r="L99" s="175"/>
      <c r="M99" s="175"/>
      <c r="N99" s="175"/>
      <c r="O99" s="177"/>
    </row>
    <row r="100" spans="1:15">
      <c r="A100" s="954"/>
      <c r="B100" s="173" t="s">
        <v>448</v>
      </c>
      <c r="C100" s="174" t="s">
        <v>449</v>
      </c>
      <c r="D100" s="173">
        <v>2</v>
      </c>
      <c r="E100" s="173">
        <v>2</v>
      </c>
      <c r="F100" s="173" t="s">
        <v>299</v>
      </c>
      <c r="G100" s="175"/>
      <c r="H100" s="175"/>
      <c r="I100" s="175"/>
      <c r="J100" s="175"/>
      <c r="K100" s="173">
        <v>2</v>
      </c>
      <c r="L100" s="175"/>
      <c r="M100" s="175"/>
      <c r="N100" s="175"/>
      <c r="O100" s="177"/>
    </row>
    <row r="101" spans="1:15">
      <c r="A101" s="954"/>
      <c r="B101" s="173" t="s">
        <v>450</v>
      </c>
      <c r="C101" s="174" t="s">
        <v>232</v>
      </c>
      <c r="D101" s="173">
        <v>1</v>
      </c>
      <c r="E101" s="173">
        <v>2</v>
      </c>
      <c r="F101" s="173" t="s">
        <v>299</v>
      </c>
      <c r="G101" s="175"/>
      <c r="H101" s="175"/>
      <c r="I101" s="175"/>
      <c r="J101" s="175"/>
      <c r="K101" s="173">
        <v>1</v>
      </c>
      <c r="L101" s="175"/>
      <c r="M101" s="175"/>
      <c r="N101" s="175"/>
      <c r="O101" s="177"/>
    </row>
    <row r="102" spans="1:15">
      <c r="A102" s="954"/>
      <c r="B102" s="173" t="s">
        <v>451</v>
      </c>
      <c r="C102" s="174" t="s">
        <v>134</v>
      </c>
      <c r="D102" s="173">
        <v>2</v>
      </c>
      <c r="E102" s="173">
        <v>2</v>
      </c>
      <c r="F102" s="173" t="s">
        <v>299</v>
      </c>
      <c r="G102" s="175"/>
      <c r="H102" s="175"/>
      <c r="I102" s="175"/>
      <c r="J102" s="175"/>
      <c r="K102" s="173">
        <v>2</v>
      </c>
      <c r="L102" s="175"/>
      <c r="M102" s="175"/>
      <c r="N102" s="175"/>
      <c r="O102" s="177"/>
    </row>
    <row r="103" spans="1:15" ht="17">
      <c r="A103" s="954"/>
      <c r="B103" s="179" t="s">
        <v>452</v>
      </c>
      <c r="C103" s="180" t="s">
        <v>453</v>
      </c>
      <c r="D103" s="179">
        <v>2</v>
      </c>
      <c r="E103" s="179">
        <v>4</v>
      </c>
      <c r="F103" s="179" t="s">
        <v>299</v>
      </c>
      <c r="G103" s="181"/>
      <c r="H103" s="181"/>
      <c r="I103" s="181"/>
      <c r="J103" s="181"/>
      <c r="K103" s="179">
        <v>1</v>
      </c>
      <c r="L103" s="179">
        <v>1</v>
      </c>
      <c r="M103" s="181"/>
      <c r="N103" s="181"/>
      <c r="O103" s="182" t="s">
        <v>371</v>
      </c>
    </row>
    <row r="104" spans="1:15">
      <c r="A104" s="954"/>
      <c r="B104" s="173" t="s">
        <v>454</v>
      </c>
      <c r="C104" s="174" t="s">
        <v>163</v>
      </c>
      <c r="D104" s="173">
        <v>2</v>
      </c>
      <c r="E104" s="173">
        <v>2</v>
      </c>
      <c r="F104" s="173" t="s">
        <v>299</v>
      </c>
      <c r="G104" s="175"/>
      <c r="H104" s="175"/>
      <c r="I104" s="175"/>
      <c r="J104" s="175"/>
      <c r="K104" s="175"/>
      <c r="L104" s="173">
        <v>2</v>
      </c>
      <c r="M104" s="175"/>
      <c r="N104" s="175"/>
      <c r="O104" s="177"/>
    </row>
    <row r="105" spans="1:15">
      <c r="A105" s="954"/>
      <c r="B105" s="173" t="s">
        <v>455</v>
      </c>
      <c r="C105" s="174" t="s">
        <v>456</v>
      </c>
      <c r="D105" s="173">
        <v>2</v>
      </c>
      <c r="E105" s="173">
        <v>2</v>
      </c>
      <c r="F105" s="173" t="s">
        <v>299</v>
      </c>
      <c r="G105" s="175"/>
      <c r="H105" s="175"/>
      <c r="I105" s="175"/>
      <c r="J105" s="175"/>
      <c r="K105" s="175"/>
      <c r="L105" s="173">
        <v>2</v>
      </c>
      <c r="M105" s="175"/>
      <c r="N105" s="175"/>
      <c r="O105" s="177"/>
    </row>
    <row r="106" spans="1:15">
      <c r="A106" s="954"/>
      <c r="B106" s="173" t="s">
        <v>457</v>
      </c>
      <c r="C106" s="174" t="s">
        <v>458</v>
      </c>
      <c r="D106" s="173">
        <v>2</v>
      </c>
      <c r="E106" s="173">
        <v>2</v>
      </c>
      <c r="F106" s="173" t="s">
        <v>299</v>
      </c>
      <c r="G106" s="175"/>
      <c r="H106" s="175"/>
      <c r="I106" s="175"/>
      <c r="J106" s="175"/>
      <c r="K106" s="175"/>
      <c r="L106" s="173">
        <v>2</v>
      </c>
      <c r="M106" s="175"/>
      <c r="N106" s="175"/>
      <c r="O106" s="177"/>
    </row>
    <row r="107" spans="1:15">
      <c r="A107" s="954"/>
      <c r="B107" s="173" t="s">
        <v>459</v>
      </c>
      <c r="C107" s="174" t="s">
        <v>460</v>
      </c>
      <c r="D107" s="173">
        <v>1</v>
      </c>
      <c r="E107" s="173">
        <v>2</v>
      </c>
      <c r="F107" s="173" t="s">
        <v>299</v>
      </c>
      <c r="G107" s="175"/>
      <c r="H107" s="175"/>
      <c r="I107" s="175"/>
      <c r="J107" s="175"/>
      <c r="K107" s="175"/>
      <c r="L107" s="173">
        <v>1</v>
      </c>
      <c r="M107" s="175"/>
      <c r="N107" s="175"/>
      <c r="O107" s="177"/>
    </row>
    <row r="108" spans="1:15">
      <c r="A108" s="954"/>
      <c r="B108" s="173" t="s">
        <v>461</v>
      </c>
      <c r="C108" s="174" t="s">
        <v>462</v>
      </c>
      <c r="D108" s="173">
        <v>2</v>
      </c>
      <c r="E108" s="173">
        <v>2</v>
      </c>
      <c r="F108" s="173" t="s">
        <v>299</v>
      </c>
      <c r="G108" s="175"/>
      <c r="H108" s="175"/>
      <c r="I108" s="175"/>
      <c r="J108" s="175"/>
      <c r="K108" s="175"/>
      <c r="L108" s="173">
        <v>2</v>
      </c>
      <c r="M108" s="175"/>
      <c r="N108" s="175"/>
      <c r="O108" s="177"/>
    </row>
    <row r="109" spans="1:15">
      <c r="A109" s="954"/>
      <c r="B109" s="173" t="s">
        <v>463</v>
      </c>
      <c r="C109" s="174" t="s">
        <v>464</v>
      </c>
      <c r="D109" s="173">
        <v>2</v>
      </c>
      <c r="E109" s="173">
        <v>2</v>
      </c>
      <c r="F109" s="173" t="s">
        <v>299</v>
      </c>
      <c r="G109" s="175"/>
      <c r="H109" s="175"/>
      <c r="I109" s="175"/>
      <c r="J109" s="175"/>
      <c r="K109" s="175"/>
      <c r="L109" s="173">
        <v>2</v>
      </c>
      <c r="M109" s="175"/>
      <c r="N109" s="175"/>
      <c r="O109" s="177"/>
    </row>
    <row r="110" spans="1:15">
      <c r="A110" s="954"/>
      <c r="B110" s="173" t="s">
        <v>465</v>
      </c>
      <c r="C110" s="174" t="s">
        <v>466</v>
      </c>
      <c r="D110" s="173">
        <v>2</v>
      </c>
      <c r="E110" s="173">
        <v>2</v>
      </c>
      <c r="F110" s="173" t="s">
        <v>299</v>
      </c>
      <c r="G110" s="175"/>
      <c r="H110" s="175"/>
      <c r="I110" s="175"/>
      <c r="J110" s="175"/>
      <c r="K110" s="175"/>
      <c r="L110" s="173">
        <v>2</v>
      </c>
      <c r="M110" s="175"/>
      <c r="N110" s="175"/>
      <c r="O110" s="177"/>
    </row>
    <row r="111" spans="1:15">
      <c r="A111" s="955"/>
      <c r="B111" s="173" t="s">
        <v>467</v>
      </c>
      <c r="C111" s="174" t="s">
        <v>468</v>
      </c>
      <c r="D111" s="173">
        <v>2</v>
      </c>
      <c r="E111" s="173">
        <v>2</v>
      </c>
      <c r="F111" s="173" t="s">
        <v>299</v>
      </c>
      <c r="G111" s="175"/>
      <c r="H111" s="175"/>
      <c r="I111" s="175"/>
      <c r="J111" s="175"/>
      <c r="K111" s="175"/>
      <c r="L111" s="173">
        <v>2</v>
      </c>
      <c r="M111" s="175"/>
      <c r="N111" s="175"/>
      <c r="O111" s="177"/>
    </row>
    <row r="112" spans="1:15">
      <c r="A112" s="938" t="s">
        <v>469</v>
      </c>
      <c r="B112" s="939"/>
      <c r="C112" s="940"/>
      <c r="D112" s="188">
        <f>SUM(D67:D111)</f>
        <v>72</v>
      </c>
      <c r="E112" s="173"/>
      <c r="F112" s="175"/>
      <c r="G112" s="179">
        <f t="shared" ref="G112:N112" si="0">SUM(G67:G111)</f>
        <v>6</v>
      </c>
      <c r="H112" s="188">
        <f t="shared" si="0"/>
        <v>12</v>
      </c>
      <c r="I112" s="179">
        <f t="shared" si="0"/>
        <v>5</v>
      </c>
      <c r="J112" s="188">
        <f t="shared" si="0"/>
        <v>18</v>
      </c>
      <c r="K112" s="179">
        <f t="shared" si="0"/>
        <v>15</v>
      </c>
      <c r="L112" s="179">
        <f t="shared" si="0"/>
        <v>16</v>
      </c>
      <c r="M112" s="179">
        <f t="shared" si="0"/>
        <v>0</v>
      </c>
      <c r="N112" s="179">
        <f t="shared" si="0"/>
        <v>0</v>
      </c>
      <c r="O112" s="177"/>
    </row>
    <row r="113" spans="1:15">
      <c r="A113" s="938" t="s">
        <v>470</v>
      </c>
      <c r="B113" s="939"/>
      <c r="C113" s="940"/>
      <c r="D113" s="1057">
        <v>356</v>
      </c>
      <c r="E113" s="1058"/>
      <c r="F113" s="1058"/>
      <c r="G113" s="1058"/>
      <c r="H113" s="1058"/>
      <c r="I113" s="1058"/>
      <c r="J113" s="1058"/>
      <c r="K113" s="1058"/>
      <c r="L113" s="1058"/>
      <c r="M113" s="1058"/>
      <c r="N113" s="1058"/>
      <c r="O113" s="1059"/>
    </row>
    <row r="114" spans="1:15">
      <c r="A114" s="938" t="s">
        <v>471</v>
      </c>
      <c r="B114" s="939"/>
      <c r="C114" s="940"/>
      <c r="D114" s="1057">
        <v>50</v>
      </c>
      <c r="E114" s="1058"/>
      <c r="F114" s="1058"/>
      <c r="G114" s="1058"/>
      <c r="H114" s="1058"/>
      <c r="I114" s="1058"/>
      <c r="J114" s="1058"/>
      <c r="K114" s="1058"/>
      <c r="L114" s="1058"/>
      <c r="M114" s="1058"/>
      <c r="N114" s="1058"/>
      <c r="O114" s="1059"/>
    </row>
    <row r="115" spans="1:15">
      <c r="A115" s="938" t="s">
        <v>472</v>
      </c>
      <c r="B115" s="939"/>
      <c r="C115" s="940"/>
      <c r="D115" s="1057">
        <v>78</v>
      </c>
      <c r="E115" s="1058"/>
      <c r="F115" s="1058"/>
      <c r="G115" s="1058"/>
      <c r="H115" s="1058"/>
      <c r="I115" s="1058"/>
      <c r="J115" s="1058"/>
      <c r="K115" s="1058"/>
      <c r="L115" s="1058"/>
      <c r="M115" s="1058"/>
      <c r="N115" s="1058"/>
      <c r="O115" s="1059"/>
    </row>
    <row r="116" spans="1:15">
      <c r="A116" s="938" t="s">
        <v>473</v>
      </c>
      <c r="B116" s="939"/>
      <c r="C116" s="940"/>
      <c r="D116" s="941">
        <v>128</v>
      </c>
      <c r="E116" s="942"/>
      <c r="F116" s="942"/>
      <c r="G116" s="942"/>
      <c r="H116" s="942"/>
      <c r="I116" s="942"/>
      <c r="J116" s="942"/>
      <c r="K116" s="942"/>
      <c r="L116" s="942"/>
      <c r="M116" s="942"/>
      <c r="N116" s="942"/>
      <c r="O116" s="943"/>
    </row>
    <row r="117" spans="1:15">
      <c r="A117" s="938" t="s">
        <v>474</v>
      </c>
      <c r="B117" s="939"/>
      <c r="C117" s="940"/>
      <c r="D117" s="1051"/>
      <c r="E117" s="1052"/>
      <c r="F117" s="1052"/>
      <c r="G117" s="1052"/>
      <c r="H117" s="1052"/>
      <c r="I117" s="1052"/>
      <c r="J117" s="1052"/>
      <c r="K117" s="1052"/>
      <c r="L117" s="1052"/>
      <c r="M117" s="1052"/>
      <c r="N117" s="1052"/>
      <c r="O117" s="1053"/>
    </row>
    <row r="118" spans="1:15" ht="15" thickBot="1">
      <c r="A118" s="947" t="s">
        <v>475</v>
      </c>
      <c r="B118" s="948"/>
      <c r="C118" s="949"/>
      <c r="D118" s="1054"/>
      <c r="E118" s="1055"/>
      <c r="F118" s="1055"/>
      <c r="G118" s="1055"/>
      <c r="H118" s="1055"/>
      <c r="I118" s="1055"/>
      <c r="J118" s="1055"/>
      <c r="K118" s="1055"/>
      <c r="L118" s="1055"/>
      <c r="M118" s="1055"/>
      <c r="N118" s="1055"/>
      <c r="O118" s="1056"/>
    </row>
    <row r="119" spans="1:15">
      <c r="A119" s="152"/>
      <c r="B119" s="152"/>
      <c r="C119" s="152"/>
      <c r="D119" s="152"/>
      <c r="E119" s="152"/>
      <c r="F119" s="152"/>
      <c r="G119" s="152"/>
      <c r="H119" s="152"/>
      <c r="I119" s="152"/>
      <c r="J119" s="152"/>
      <c r="K119" s="152"/>
      <c r="L119" s="152"/>
      <c r="M119" s="152"/>
      <c r="N119" s="152"/>
      <c r="O119" s="152"/>
    </row>
    <row r="120" spans="1:15">
      <c r="A120" s="152"/>
      <c r="B120" s="152"/>
      <c r="C120" s="152"/>
      <c r="D120" s="152" t="s">
        <v>476</v>
      </c>
      <c r="E120" s="152" t="s">
        <v>477</v>
      </c>
      <c r="F120" s="152"/>
      <c r="G120" s="152"/>
      <c r="H120" s="152"/>
      <c r="I120" s="152"/>
      <c r="J120" s="152"/>
      <c r="K120" s="152"/>
      <c r="L120" s="152"/>
      <c r="M120" s="152"/>
      <c r="N120" s="152"/>
      <c r="O120" s="152"/>
    </row>
    <row r="121" spans="1:15">
      <c r="A121" s="152"/>
      <c r="B121" s="152"/>
      <c r="C121" s="152"/>
      <c r="D121" s="152">
        <f>D23+D27+D31+D35+D39+D48+D53+D60+D63+D66+D112</f>
        <v>356</v>
      </c>
      <c r="E121" s="152">
        <f>SUM(E20:E111)</f>
        <v>1152</v>
      </c>
      <c r="F121" s="152"/>
      <c r="G121" s="152"/>
      <c r="H121" s="152"/>
      <c r="I121" s="152"/>
      <c r="J121" s="152"/>
      <c r="K121" s="152"/>
      <c r="L121" s="152"/>
      <c r="M121" s="152"/>
      <c r="N121" s="152"/>
      <c r="O121" s="152"/>
    </row>
  </sheetData>
  <mergeCells count="45">
    <mergeCell ref="A28:A30"/>
    <mergeCell ref="A1:O1"/>
    <mergeCell ref="A2:O2"/>
    <mergeCell ref="F17:F19"/>
    <mergeCell ref="G17:H17"/>
    <mergeCell ref="I17:J17"/>
    <mergeCell ref="K17:L17"/>
    <mergeCell ref="M17:N17"/>
    <mergeCell ref="G18:H18"/>
    <mergeCell ref="I18:J18"/>
    <mergeCell ref="K18:L18"/>
    <mergeCell ref="M18:N18"/>
    <mergeCell ref="A20:A22"/>
    <mergeCell ref="A23:C23"/>
    <mergeCell ref="A24:A26"/>
    <mergeCell ref="A27:C27"/>
    <mergeCell ref="A61:A62"/>
    <mergeCell ref="A31:C31"/>
    <mergeCell ref="A32:A34"/>
    <mergeCell ref="A35:C35"/>
    <mergeCell ref="A36:A38"/>
    <mergeCell ref="A39:C39"/>
    <mergeCell ref="A40:A47"/>
    <mergeCell ref="A48:C48"/>
    <mergeCell ref="A49:A52"/>
    <mergeCell ref="A53:C53"/>
    <mergeCell ref="A54:A59"/>
    <mergeCell ref="A60:C60"/>
    <mergeCell ref="A63:C63"/>
    <mergeCell ref="A64:A65"/>
    <mergeCell ref="A66:C66"/>
    <mergeCell ref="A67:A111"/>
    <mergeCell ref="A112:C112"/>
    <mergeCell ref="A117:C117"/>
    <mergeCell ref="D117:O117"/>
    <mergeCell ref="A118:C118"/>
    <mergeCell ref="D118:O118"/>
    <mergeCell ref="D113:O113"/>
    <mergeCell ref="A114:C114"/>
    <mergeCell ref="D114:O114"/>
    <mergeCell ref="A115:C115"/>
    <mergeCell ref="D115:O115"/>
    <mergeCell ref="A116:C116"/>
    <mergeCell ref="D116:O116"/>
    <mergeCell ref="A113:C113"/>
  </mergeCells>
  <phoneticPr fontId="5"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3"/>
  <sheetViews>
    <sheetView workbookViewId="0">
      <selection activeCell="C44" sqref="C44"/>
    </sheetView>
  </sheetViews>
  <sheetFormatPr defaultRowHeight="14.5"/>
  <cols>
    <col min="1" max="1" width="10.69921875" customWidth="1"/>
    <col min="2" max="2" width="15" customWidth="1"/>
    <col min="3" max="3" width="37" customWidth="1"/>
    <col min="4" max="5" width="9.3984375" customWidth="1"/>
    <col min="6" max="6" width="12" customWidth="1"/>
    <col min="7" max="8" width="4.59765625" customWidth="1"/>
    <col min="9" max="9" width="5.296875" customWidth="1"/>
    <col min="10" max="14" width="4.59765625" customWidth="1"/>
    <col min="15" max="15" width="51.09765625" customWidth="1"/>
  </cols>
  <sheetData>
    <row r="1" spans="1:15">
      <c r="A1" s="967" t="s">
        <v>478</v>
      </c>
      <c r="B1" s="1082"/>
      <c r="C1" s="1082"/>
      <c r="D1" s="1082"/>
      <c r="E1" s="1082"/>
      <c r="F1" s="1082"/>
      <c r="G1" s="1082"/>
      <c r="H1" s="1082"/>
      <c r="I1" s="1082"/>
      <c r="J1" s="1082"/>
      <c r="K1" s="1082"/>
      <c r="L1" s="1082"/>
      <c r="M1" s="1082"/>
      <c r="N1" s="1082"/>
      <c r="O1" s="1082"/>
    </row>
    <row r="2" spans="1:15">
      <c r="A2" s="1083" t="s">
        <v>479</v>
      </c>
      <c r="B2" s="1083"/>
      <c r="C2" s="1083"/>
      <c r="D2" s="1083"/>
      <c r="E2" s="1083"/>
      <c r="F2" s="1083"/>
      <c r="G2" s="1083"/>
      <c r="H2" s="1083"/>
      <c r="I2" s="1083"/>
      <c r="J2" s="1083"/>
      <c r="K2" s="1083"/>
      <c r="L2" s="1083"/>
      <c r="M2" s="1083"/>
      <c r="N2" s="1083"/>
      <c r="O2" s="1083"/>
    </row>
    <row r="3" spans="1:15">
      <c r="A3" s="155" t="s">
        <v>480</v>
      </c>
      <c r="B3" s="152"/>
      <c r="C3" s="152"/>
      <c r="D3" s="152"/>
      <c r="E3" s="152"/>
      <c r="F3" s="152"/>
      <c r="G3" s="152"/>
      <c r="H3" s="152"/>
      <c r="I3" s="152"/>
      <c r="J3" s="152"/>
      <c r="K3" s="152"/>
      <c r="L3" s="152"/>
      <c r="M3" s="152"/>
      <c r="N3" s="152"/>
      <c r="O3" s="152"/>
    </row>
    <row r="4" spans="1:15">
      <c r="A4" s="155" t="s">
        <v>481</v>
      </c>
      <c r="B4" s="152"/>
      <c r="C4" s="152"/>
      <c r="D4" s="152"/>
      <c r="E4" s="152"/>
      <c r="F4" s="152"/>
      <c r="G4" s="152"/>
      <c r="H4" s="152"/>
      <c r="I4" s="152"/>
      <c r="J4" s="152"/>
      <c r="K4" s="152"/>
      <c r="L4" s="152"/>
      <c r="M4" s="152"/>
      <c r="N4" s="152"/>
      <c r="O4" s="152"/>
    </row>
    <row r="5" spans="1:15">
      <c r="A5" s="155" t="s">
        <v>482</v>
      </c>
      <c r="B5" s="152"/>
      <c r="C5" s="152"/>
      <c r="D5" s="152"/>
      <c r="E5" s="152"/>
      <c r="F5" s="152"/>
      <c r="G5" s="152"/>
      <c r="H5" s="152"/>
      <c r="I5" s="152"/>
      <c r="J5" s="152"/>
      <c r="K5" s="152"/>
      <c r="L5" s="152"/>
      <c r="M5" s="152"/>
      <c r="N5" s="152"/>
      <c r="O5" s="152"/>
    </row>
    <row r="6" spans="1:15">
      <c r="A6" s="155" t="s">
        <v>263</v>
      </c>
      <c r="B6" s="152"/>
      <c r="C6" s="152"/>
      <c r="D6" s="152"/>
      <c r="E6" s="152"/>
      <c r="F6" s="152"/>
      <c r="G6" s="152"/>
      <c r="H6" s="152"/>
      <c r="I6" s="152"/>
      <c r="J6" s="152"/>
      <c r="K6" s="152"/>
      <c r="L6" s="152"/>
      <c r="M6" s="152"/>
      <c r="N6" s="152"/>
      <c r="O6" s="152"/>
    </row>
    <row r="7" spans="1:15">
      <c r="A7" s="155" t="s">
        <v>483</v>
      </c>
      <c r="B7" s="152"/>
      <c r="C7" s="152"/>
      <c r="D7" s="152"/>
      <c r="E7" s="152"/>
      <c r="F7" s="152"/>
      <c r="G7" s="152"/>
      <c r="H7" s="152"/>
      <c r="I7" s="152"/>
      <c r="J7" s="152"/>
      <c r="K7" s="152"/>
      <c r="L7" s="152"/>
      <c r="M7" s="152"/>
      <c r="N7" s="152"/>
      <c r="O7" s="152"/>
    </row>
    <row r="8" spans="1:15">
      <c r="A8" s="157" t="s">
        <v>484</v>
      </c>
      <c r="B8" s="152"/>
      <c r="C8" s="152"/>
      <c r="D8" s="152"/>
      <c r="E8" s="152"/>
      <c r="F8" s="152"/>
      <c r="G8" s="152"/>
      <c r="H8" s="152"/>
      <c r="I8" s="152"/>
      <c r="J8" s="152"/>
      <c r="K8" s="152"/>
      <c r="L8" s="152"/>
      <c r="M8" s="152"/>
      <c r="N8" s="152"/>
      <c r="O8" s="152"/>
    </row>
    <row r="9" spans="1:15">
      <c r="A9" s="155" t="s">
        <v>485</v>
      </c>
      <c r="B9" s="152"/>
      <c r="C9" s="152"/>
      <c r="D9" s="152"/>
      <c r="E9" s="152"/>
      <c r="F9" s="152"/>
      <c r="G9" s="152"/>
      <c r="H9" s="152"/>
      <c r="I9" s="152"/>
      <c r="J9" s="152"/>
      <c r="K9" s="152"/>
      <c r="L9" s="152"/>
      <c r="M9" s="152"/>
      <c r="N9" s="152"/>
      <c r="O9" s="152"/>
    </row>
    <row r="10" spans="1:15">
      <c r="A10" s="155" t="s">
        <v>486</v>
      </c>
      <c r="B10" s="152"/>
      <c r="C10" s="152"/>
      <c r="D10" s="152"/>
      <c r="E10" s="152"/>
      <c r="F10" s="152"/>
      <c r="G10" s="152"/>
      <c r="H10" s="152"/>
      <c r="I10" s="152"/>
      <c r="J10" s="152"/>
      <c r="K10" s="152"/>
      <c r="L10" s="152"/>
      <c r="M10" s="152"/>
      <c r="N10" s="152"/>
      <c r="O10" s="152"/>
    </row>
    <row r="11" spans="1:15">
      <c r="A11" s="155" t="s">
        <v>487</v>
      </c>
      <c r="B11" s="152"/>
      <c r="C11" s="152"/>
      <c r="D11" s="152"/>
      <c r="E11" s="152"/>
      <c r="F11" s="152"/>
      <c r="G11" s="152"/>
      <c r="H11" s="152"/>
      <c r="I11" s="152"/>
      <c r="J11" s="152"/>
      <c r="K11" s="152"/>
      <c r="L11" s="152"/>
      <c r="M11" s="152"/>
      <c r="N11" s="152"/>
      <c r="O11" s="152"/>
    </row>
    <row r="12" spans="1:15">
      <c r="A12" s="155" t="s">
        <v>270</v>
      </c>
      <c r="B12" s="152"/>
      <c r="C12" s="152"/>
      <c r="D12" s="152"/>
      <c r="E12" s="152"/>
      <c r="F12" s="152"/>
      <c r="G12" s="152"/>
      <c r="H12" s="152"/>
      <c r="I12" s="152"/>
      <c r="J12" s="152"/>
      <c r="K12" s="152"/>
      <c r="L12" s="152"/>
      <c r="M12" s="152"/>
      <c r="N12" s="152"/>
      <c r="O12" s="152"/>
    </row>
    <row r="13" spans="1:15">
      <c r="A13" s="155" t="s">
        <v>488</v>
      </c>
      <c r="B13" s="152"/>
      <c r="C13" s="152"/>
      <c r="D13" s="152"/>
      <c r="E13" s="152"/>
      <c r="F13" s="152"/>
      <c r="G13" s="152"/>
      <c r="H13" s="152"/>
      <c r="I13" s="152"/>
      <c r="J13" s="152"/>
      <c r="K13" s="152"/>
      <c r="L13" s="152"/>
      <c r="M13" s="152"/>
      <c r="N13" s="152"/>
      <c r="O13" s="152"/>
    </row>
    <row r="14" spans="1:15" ht="15" thickBot="1">
      <c r="A14" s="155" t="s">
        <v>489</v>
      </c>
      <c r="B14" s="152"/>
      <c r="C14" s="152"/>
      <c r="D14" s="152"/>
      <c r="E14" s="152"/>
      <c r="F14" s="152"/>
      <c r="G14" s="152"/>
      <c r="H14" s="152"/>
      <c r="I14" s="152"/>
      <c r="J14" s="152"/>
      <c r="K14" s="152"/>
      <c r="L14" s="152"/>
      <c r="M14" s="152"/>
      <c r="N14" s="152"/>
      <c r="O14" s="152"/>
    </row>
    <row r="15" spans="1:15">
      <c r="A15" s="193" t="s">
        <v>273</v>
      </c>
      <c r="B15" s="194" t="s">
        <v>274</v>
      </c>
      <c r="C15" s="194" t="s">
        <v>275</v>
      </c>
      <c r="D15" s="194" t="s">
        <v>276</v>
      </c>
      <c r="E15" s="194" t="s">
        <v>277</v>
      </c>
      <c r="F15" s="960" t="s">
        <v>278</v>
      </c>
      <c r="G15" s="963" t="s">
        <v>279</v>
      </c>
      <c r="H15" s="964"/>
      <c r="I15" s="963" t="s">
        <v>280</v>
      </c>
      <c r="J15" s="964"/>
      <c r="K15" s="963" t="s">
        <v>281</v>
      </c>
      <c r="L15" s="964"/>
      <c r="M15" s="963" t="s">
        <v>282</v>
      </c>
      <c r="N15" s="964"/>
      <c r="O15" s="195" t="s">
        <v>283</v>
      </c>
    </row>
    <row r="16" spans="1:15">
      <c r="A16" s="196" t="s">
        <v>284</v>
      </c>
      <c r="B16" s="197" t="s">
        <v>285</v>
      </c>
      <c r="C16" s="197" t="s">
        <v>286</v>
      </c>
      <c r="D16" s="197" t="s">
        <v>287</v>
      </c>
      <c r="E16" s="197" t="s">
        <v>288</v>
      </c>
      <c r="F16" s="961"/>
      <c r="G16" s="965" t="s">
        <v>289</v>
      </c>
      <c r="H16" s="966"/>
      <c r="I16" s="965" t="s">
        <v>290</v>
      </c>
      <c r="J16" s="966"/>
      <c r="K16" s="965" t="s">
        <v>291</v>
      </c>
      <c r="L16" s="966"/>
      <c r="M16" s="965" t="s">
        <v>292</v>
      </c>
      <c r="N16" s="966"/>
      <c r="O16" s="198" t="s">
        <v>293</v>
      </c>
    </row>
    <row r="17" spans="1:15">
      <c r="A17" s="199"/>
      <c r="B17" s="200"/>
      <c r="C17" s="200"/>
      <c r="D17" s="200"/>
      <c r="E17" s="200"/>
      <c r="F17" s="962"/>
      <c r="G17" s="201" t="s">
        <v>294</v>
      </c>
      <c r="H17" s="201" t="s">
        <v>295</v>
      </c>
      <c r="I17" s="201" t="s">
        <v>294</v>
      </c>
      <c r="J17" s="201" t="s">
        <v>295</v>
      </c>
      <c r="K17" s="201" t="s">
        <v>294</v>
      </c>
      <c r="L17" s="201" t="s">
        <v>295</v>
      </c>
      <c r="M17" s="201" t="s">
        <v>294</v>
      </c>
      <c r="N17" s="201" t="s">
        <v>295</v>
      </c>
      <c r="O17" s="202"/>
    </row>
    <row r="18" spans="1:15">
      <c r="A18" s="953" t="s">
        <v>490</v>
      </c>
      <c r="B18" s="173" t="s">
        <v>491</v>
      </c>
      <c r="C18" s="173" t="s">
        <v>492</v>
      </c>
      <c r="D18" s="173">
        <v>12</v>
      </c>
      <c r="E18" s="173">
        <v>48</v>
      </c>
      <c r="F18" s="173" t="s">
        <v>299</v>
      </c>
      <c r="G18" s="173">
        <v>6</v>
      </c>
      <c r="H18" s="173">
        <v>6</v>
      </c>
      <c r="I18" s="173"/>
      <c r="J18" s="173"/>
      <c r="K18" s="173"/>
      <c r="L18" s="173"/>
      <c r="M18" s="173"/>
      <c r="N18" s="173"/>
      <c r="O18" s="176" t="s">
        <v>300</v>
      </c>
    </row>
    <row r="19" spans="1:15">
      <c r="A19" s="954"/>
      <c r="B19" s="173" t="s">
        <v>493</v>
      </c>
      <c r="C19" s="173" t="s">
        <v>492</v>
      </c>
      <c r="D19" s="173">
        <v>12</v>
      </c>
      <c r="E19" s="173">
        <v>48</v>
      </c>
      <c r="F19" s="173" t="s">
        <v>299</v>
      </c>
      <c r="G19" s="173"/>
      <c r="H19" s="173"/>
      <c r="I19" s="173">
        <v>6</v>
      </c>
      <c r="J19" s="173">
        <v>6</v>
      </c>
      <c r="K19" s="173"/>
      <c r="L19" s="173"/>
      <c r="M19" s="173"/>
      <c r="N19" s="173"/>
      <c r="O19" s="176" t="s">
        <v>300</v>
      </c>
    </row>
    <row r="20" spans="1:15">
      <c r="A20" s="955"/>
      <c r="B20" s="173" t="s">
        <v>494</v>
      </c>
      <c r="C20" s="173" t="s">
        <v>492</v>
      </c>
      <c r="D20" s="173">
        <v>12</v>
      </c>
      <c r="E20" s="173">
        <v>48</v>
      </c>
      <c r="F20" s="173" t="s">
        <v>299</v>
      </c>
      <c r="G20" s="173"/>
      <c r="H20" s="173"/>
      <c r="I20" s="173"/>
      <c r="J20" s="173"/>
      <c r="K20" s="173">
        <v>6</v>
      </c>
      <c r="L20" s="173">
        <v>6</v>
      </c>
      <c r="M20" s="173"/>
      <c r="N20" s="173"/>
      <c r="O20" s="176" t="s">
        <v>300</v>
      </c>
    </row>
    <row r="21" spans="1:15">
      <c r="A21" s="938" t="s">
        <v>495</v>
      </c>
      <c r="B21" s="939"/>
      <c r="C21" s="940"/>
      <c r="D21" s="173">
        <v>36</v>
      </c>
      <c r="E21" s="173"/>
      <c r="F21" s="173"/>
      <c r="G21" s="173">
        <v>6</v>
      </c>
      <c r="H21" s="173">
        <v>6</v>
      </c>
      <c r="I21" s="173">
        <v>6</v>
      </c>
      <c r="J21" s="173">
        <v>6</v>
      </c>
      <c r="K21" s="173">
        <v>6</v>
      </c>
      <c r="L21" s="173">
        <v>6</v>
      </c>
      <c r="M21" s="173">
        <v>0</v>
      </c>
      <c r="N21" s="173">
        <v>0</v>
      </c>
      <c r="O21" s="203"/>
    </row>
    <row r="22" spans="1:15">
      <c r="A22" s="953" t="s">
        <v>496</v>
      </c>
      <c r="B22" s="173" t="s">
        <v>497</v>
      </c>
      <c r="C22" s="173" t="s">
        <v>498</v>
      </c>
      <c r="D22" s="173">
        <v>12</v>
      </c>
      <c r="E22" s="173">
        <v>48</v>
      </c>
      <c r="F22" s="173" t="s">
        <v>299</v>
      </c>
      <c r="G22" s="173">
        <v>6</v>
      </c>
      <c r="H22" s="173">
        <v>6</v>
      </c>
      <c r="I22" s="173"/>
      <c r="J22" s="173"/>
      <c r="K22" s="173"/>
      <c r="L22" s="173"/>
      <c r="M22" s="173"/>
      <c r="N22" s="173"/>
      <c r="O22" s="176" t="s">
        <v>300</v>
      </c>
    </row>
    <row r="23" spans="1:15">
      <c r="A23" s="954"/>
      <c r="B23" s="173" t="s">
        <v>499</v>
      </c>
      <c r="C23" s="173" t="s">
        <v>498</v>
      </c>
      <c r="D23" s="173">
        <v>12</v>
      </c>
      <c r="E23" s="173">
        <v>48</v>
      </c>
      <c r="F23" s="173" t="s">
        <v>299</v>
      </c>
      <c r="G23" s="173"/>
      <c r="H23" s="173"/>
      <c r="I23" s="173">
        <v>6</v>
      </c>
      <c r="J23" s="173">
        <v>6</v>
      </c>
      <c r="K23" s="173"/>
      <c r="L23" s="173"/>
      <c r="M23" s="173"/>
      <c r="N23" s="173"/>
      <c r="O23" s="176" t="s">
        <v>300</v>
      </c>
    </row>
    <row r="24" spans="1:15">
      <c r="A24" s="955"/>
      <c r="B24" s="173" t="s">
        <v>500</v>
      </c>
      <c r="C24" s="173" t="s">
        <v>498</v>
      </c>
      <c r="D24" s="173">
        <v>12</v>
      </c>
      <c r="E24" s="173">
        <v>48</v>
      </c>
      <c r="F24" s="173" t="s">
        <v>299</v>
      </c>
      <c r="G24" s="173"/>
      <c r="H24" s="173"/>
      <c r="I24" s="173"/>
      <c r="J24" s="173"/>
      <c r="K24" s="173">
        <v>6</v>
      </c>
      <c r="L24" s="173">
        <v>6</v>
      </c>
      <c r="M24" s="173"/>
      <c r="N24" s="173"/>
      <c r="O24" s="176" t="s">
        <v>300</v>
      </c>
    </row>
    <row r="25" spans="1:15">
      <c r="A25" s="938" t="s">
        <v>501</v>
      </c>
      <c r="B25" s="939"/>
      <c r="C25" s="940"/>
      <c r="D25" s="173">
        <v>36</v>
      </c>
      <c r="E25" s="173"/>
      <c r="F25" s="173"/>
      <c r="G25" s="173">
        <v>6</v>
      </c>
      <c r="H25" s="173">
        <v>6</v>
      </c>
      <c r="I25" s="173">
        <v>6</v>
      </c>
      <c r="J25" s="173">
        <v>6</v>
      </c>
      <c r="K25" s="173">
        <v>6</v>
      </c>
      <c r="L25" s="173">
        <v>6</v>
      </c>
      <c r="M25" s="173">
        <v>0</v>
      </c>
      <c r="N25" s="173">
        <v>0</v>
      </c>
      <c r="O25" s="203"/>
    </row>
    <row r="26" spans="1:15">
      <c r="A26" s="953" t="s">
        <v>502</v>
      </c>
      <c r="B26" s="173" t="s">
        <v>503</v>
      </c>
      <c r="C26" s="173" t="s">
        <v>504</v>
      </c>
      <c r="D26" s="173">
        <v>12</v>
      </c>
      <c r="E26" s="173">
        <v>48</v>
      </c>
      <c r="F26" s="173" t="s">
        <v>299</v>
      </c>
      <c r="G26" s="173">
        <v>6</v>
      </c>
      <c r="H26" s="173">
        <v>6</v>
      </c>
      <c r="I26" s="173"/>
      <c r="J26" s="173"/>
      <c r="K26" s="173"/>
      <c r="L26" s="173"/>
      <c r="M26" s="173"/>
      <c r="N26" s="173"/>
      <c r="O26" s="176" t="s">
        <v>300</v>
      </c>
    </row>
    <row r="27" spans="1:15">
      <c r="A27" s="954"/>
      <c r="B27" s="173" t="s">
        <v>505</v>
      </c>
      <c r="C27" s="173" t="s">
        <v>504</v>
      </c>
      <c r="D27" s="173">
        <v>12</v>
      </c>
      <c r="E27" s="173">
        <v>48</v>
      </c>
      <c r="F27" s="173" t="s">
        <v>299</v>
      </c>
      <c r="G27" s="173"/>
      <c r="H27" s="173"/>
      <c r="I27" s="173">
        <v>6</v>
      </c>
      <c r="J27" s="173">
        <v>6</v>
      </c>
      <c r="K27" s="173"/>
      <c r="L27" s="173"/>
      <c r="M27" s="173"/>
      <c r="N27" s="173"/>
      <c r="O27" s="176" t="s">
        <v>300</v>
      </c>
    </row>
    <row r="28" spans="1:15">
      <c r="A28" s="955"/>
      <c r="B28" s="173" t="s">
        <v>506</v>
      </c>
      <c r="C28" s="173" t="s">
        <v>504</v>
      </c>
      <c r="D28" s="173">
        <v>12</v>
      </c>
      <c r="E28" s="173">
        <v>48</v>
      </c>
      <c r="F28" s="173" t="s">
        <v>299</v>
      </c>
      <c r="G28" s="173"/>
      <c r="H28" s="173"/>
      <c r="I28" s="173"/>
      <c r="J28" s="173"/>
      <c r="K28" s="173">
        <v>6</v>
      </c>
      <c r="L28" s="173">
        <v>6</v>
      </c>
      <c r="M28" s="173"/>
      <c r="N28" s="173"/>
      <c r="O28" s="176" t="s">
        <v>300</v>
      </c>
    </row>
    <row r="29" spans="1:15">
      <c r="A29" s="938" t="s">
        <v>507</v>
      </c>
      <c r="B29" s="939"/>
      <c r="C29" s="940"/>
      <c r="D29" s="173">
        <v>36</v>
      </c>
      <c r="E29" s="173"/>
      <c r="F29" s="173"/>
      <c r="G29" s="173">
        <v>6</v>
      </c>
      <c r="H29" s="173">
        <v>6</v>
      </c>
      <c r="I29" s="173">
        <v>6</v>
      </c>
      <c r="J29" s="173">
        <v>6</v>
      </c>
      <c r="K29" s="173">
        <v>6</v>
      </c>
      <c r="L29" s="173">
        <v>6</v>
      </c>
      <c r="M29" s="173">
        <v>0</v>
      </c>
      <c r="N29" s="173">
        <v>0</v>
      </c>
      <c r="O29" s="203"/>
    </row>
    <row r="30" spans="1:15">
      <c r="A30" s="953" t="s">
        <v>508</v>
      </c>
      <c r="B30" s="173" t="s">
        <v>509</v>
      </c>
      <c r="C30" s="173" t="s">
        <v>510</v>
      </c>
      <c r="D30" s="173">
        <v>12</v>
      </c>
      <c r="E30" s="173">
        <v>48</v>
      </c>
      <c r="F30" s="173" t="s">
        <v>299</v>
      </c>
      <c r="G30" s="173">
        <v>6</v>
      </c>
      <c r="H30" s="173">
        <v>6</v>
      </c>
      <c r="I30" s="173"/>
      <c r="J30" s="173"/>
      <c r="K30" s="173"/>
      <c r="L30" s="173"/>
      <c r="M30" s="173"/>
      <c r="N30" s="173"/>
      <c r="O30" s="176" t="s">
        <v>300</v>
      </c>
    </row>
    <row r="31" spans="1:15">
      <c r="A31" s="954"/>
      <c r="B31" s="173" t="s">
        <v>511</v>
      </c>
      <c r="C31" s="173" t="s">
        <v>510</v>
      </c>
      <c r="D31" s="173">
        <v>12</v>
      </c>
      <c r="E31" s="173">
        <v>48</v>
      </c>
      <c r="F31" s="173" t="s">
        <v>299</v>
      </c>
      <c r="G31" s="173"/>
      <c r="H31" s="173"/>
      <c r="I31" s="173">
        <v>6</v>
      </c>
      <c r="J31" s="173">
        <v>6</v>
      </c>
      <c r="K31" s="173"/>
      <c r="L31" s="173"/>
      <c r="M31" s="173"/>
      <c r="N31" s="173"/>
      <c r="O31" s="176" t="s">
        <v>300</v>
      </c>
    </row>
    <row r="32" spans="1:15">
      <c r="A32" s="955"/>
      <c r="B32" s="173" t="s">
        <v>512</v>
      </c>
      <c r="C32" s="173" t="s">
        <v>510</v>
      </c>
      <c r="D32" s="173">
        <v>12</v>
      </c>
      <c r="E32" s="173">
        <v>48</v>
      </c>
      <c r="F32" s="173" t="s">
        <v>299</v>
      </c>
      <c r="G32" s="173"/>
      <c r="H32" s="173"/>
      <c r="I32" s="173"/>
      <c r="J32" s="173"/>
      <c r="K32" s="173">
        <v>6</v>
      </c>
      <c r="L32" s="173">
        <v>6</v>
      </c>
      <c r="M32" s="173"/>
      <c r="N32" s="173"/>
      <c r="O32" s="176" t="s">
        <v>300</v>
      </c>
    </row>
    <row r="33" spans="1:15">
      <c r="A33" s="938" t="s">
        <v>513</v>
      </c>
      <c r="B33" s="939"/>
      <c r="C33" s="940"/>
      <c r="D33" s="173">
        <v>36</v>
      </c>
      <c r="E33" s="173"/>
      <c r="F33" s="173"/>
      <c r="G33" s="173">
        <v>6</v>
      </c>
      <c r="H33" s="173">
        <v>6</v>
      </c>
      <c r="I33" s="173">
        <v>6</v>
      </c>
      <c r="J33" s="173">
        <v>6</v>
      </c>
      <c r="K33" s="173">
        <v>6</v>
      </c>
      <c r="L33" s="173">
        <v>6</v>
      </c>
      <c r="M33" s="173">
        <v>0</v>
      </c>
      <c r="N33" s="173">
        <v>0</v>
      </c>
      <c r="O33" s="203"/>
    </row>
    <row r="34" spans="1:15">
      <c r="A34" s="1076" t="s">
        <v>514</v>
      </c>
      <c r="B34" s="185" t="s">
        <v>515</v>
      </c>
      <c r="C34" s="185" t="s">
        <v>516</v>
      </c>
      <c r="D34" s="185">
        <v>12</v>
      </c>
      <c r="E34" s="185">
        <v>48</v>
      </c>
      <c r="F34" s="185" t="s">
        <v>299</v>
      </c>
      <c r="G34" s="185">
        <v>6</v>
      </c>
      <c r="H34" s="185">
        <v>6</v>
      </c>
      <c r="I34" s="185"/>
      <c r="J34" s="185"/>
      <c r="K34" s="185"/>
      <c r="L34" s="185"/>
      <c r="M34" s="185"/>
      <c r="N34" s="185"/>
      <c r="O34" s="187" t="s">
        <v>517</v>
      </c>
    </row>
    <row r="35" spans="1:15">
      <c r="A35" s="1077"/>
      <c r="B35" s="185" t="s">
        <v>518</v>
      </c>
      <c r="C35" s="185" t="s">
        <v>516</v>
      </c>
      <c r="D35" s="185">
        <v>12</v>
      </c>
      <c r="E35" s="185">
        <v>48</v>
      </c>
      <c r="F35" s="185" t="s">
        <v>299</v>
      </c>
      <c r="G35" s="185"/>
      <c r="H35" s="185"/>
      <c r="I35" s="185">
        <v>6</v>
      </c>
      <c r="J35" s="185">
        <v>6</v>
      </c>
      <c r="K35" s="185"/>
      <c r="L35" s="185"/>
      <c r="M35" s="185"/>
      <c r="N35" s="185"/>
      <c r="O35" s="187" t="s">
        <v>517</v>
      </c>
    </row>
    <row r="36" spans="1:15">
      <c r="A36" s="1078"/>
      <c r="B36" s="185" t="s">
        <v>519</v>
      </c>
      <c r="C36" s="185" t="s">
        <v>516</v>
      </c>
      <c r="D36" s="185">
        <v>12</v>
      </c>
      <c r="E36" s="185">
        <v>48</v>
      </c>
      <c r="F36" s="185" t="s">
        <v>299</v>
      </c>
      <c r="G36" s="185"/>
      <c r="H36" s="185"/>
      <c r="I36" s="185"/>
      <c r="J36" s="185"/>
      <c r="K36" s="185">
        <v>6</v>
      </c>
      <c r="L36" s="185">
        <v>6</v>
      </c>
      <c r="M36" s="185"/>
      <c r="N36" s="185"/>
      <c r="O36" s="187" t="s">
        <v>517</v>
      </c>
    </row>
    <row r="37" spans="1:15">
      <c r="A37" s="1079" t="s">
        <v>520</v>
      </c>
      <c r="B37" s="1080"/>
      <c r="C37" s="1081"/>
      <c r="D37" s="185">
        <v>36</v>
      </c>
      <c r="E37" s="185"/>
      <c r="F37" s="185"/>
      <c r="G37" s="185">
        <v>0</v>
      </c>
      <c r="H37" s="185">
        <v>0</v>
      </c>
      <c r="I37" s="185">
        <v>0</v>
      </c>
      <c r="J37" s="185">
        <v>0</v>
      </c>
      <c r="K37" s="185">
        <v>6</v>
      </c>
      <c r="L37" s="185">
        <v>6</v>
      </c>
      <c r="M37" s="185">
        <v>0</v>
      </c>
      <c r="N37" s="185">
        <v>0</v>
      </c>
      <c r="O37" s="204"/>
    </row>
    <row r="38" spans="1:15">
      <c r="A38" s="953" t="s">
        <v>332</v>
      </c>
      <c r="B38" s="173" t="s">
        <v>521</v>
      </c>
      <c r="C38" s="173" t="s">
        <v>346</v>
      </c>
      <c r="D38" s="173">
        <v>1</v>
      </c>
      <c r="E38" s="173">
        <v>1</v>
      </c>
      <c r="F38" s="173" t="s">
        <v>299</v>
      </c>
      <c r="G38" s="173">
        <v>1</v>
      </c>
      <c r="H38" s="173"/>
      <c r="I38" s="173"/>
      <c r="J38" s="173"/>
      <c r="K38" s="173"/>
      <c r="L38" s="173"/>
      <c r="M38" s="173"/>
      <c r="N38" s="173"/>
      <c r="O38" s="176" t="s">
        <v>522</v>
      </c>
    </row>
    <row r="39" spans="1:15">
      <c r="A39" s="954"/>
      <c r="B39" s="173" t="s">
        <v>523</v>
      </c>
      <c r="C39" s="173" t="s">
        <v>349</v>
      </c>
      <c r="D39" s="173">
        <v>1</v>
      </c>
      <c r="E39" s="173">
        <v>1</v>
      </c>
      <c r="F39" s="173" t="s">
        <v>299</v>
      </c>
      <c r="G39" s="173"/>
      <c r="H39" s="173">
        <v>1</v>
      </c>
      <c r="I39" s="173"/>
      <c r="J39" s="173"/>
      <c r="K39" s="173"/>
      <c r="L39" s="173"/>
      <c r="M39" s="173"/>
      <c r="N39" s="173"/>
      <c r="O39" s="176" t="s">
        <v>522</v>
      </c>
    </row>
    <row r="40" spans="1:15">
      <c r="A40" s="954"/>
      <c r="B40" s="173" t="s">
        <v>524</v>
      </c>
      <c r="C40" s="173" t="s">
        <v>525</v>
      </c>
      <c r="D40" s="173">
        <v>1</v>
      </c>
      <c r="E40" s="173">
        <v>2</v>
      </c>
      <c r="F40" s="173" t="s">
        <v>299</v>
      </c>
      <c r="G40" s="173"/>
      <c r="H40" s="173">
        <v>1</v>
      </c>
      <c r="I40" s="173"/>
      <c r="J40" s="173"/>
      <c r="K40" s="173"/>
      <c r="L40" s="173"/>
      <c r="M40" s="173"/>
      <c r="N40" s="173"/>
      <c r="O40" s="176"/>
    </row>
    <row r="41" spans="1:15">
      <c r="A41" s="954"/>
      <c r="B41" s="173" t="s">
        <v>526</v>
      </c>
      <c r="C41" s="173" t="s">
        <v>336</v>
      </c>
      <c r="D41" s="173">
        <v>1</v>
      </c>
      <c r="E41" s="173">
        <v>2</v>
      </c>
      <c r="F41" s="173" t="s">
        <v>299</v>
      </c>
      <c r="G41" s="173"/>
      <c r="H41" s="173">
        <v>1</v>
      </c>
      <c r="I41" s="173"/>
      <c r="J41" s="173"/>
      <c r="K41" s="173"/>
      <c r="L41" s="173"/>
      <c r="M41" s="173"/>
      <c r="N41" s="173"/>
      <c r="O41" s="176"/>
    </row>
    <row r="42" spans="1:15">
      <c r="A42" s="954"/>
      <c r="B42" s="188" t="s">
        <v>527</v>
      </c>
      <c r="C42" s="188" t="s">
        <v>528</v>
      </c>
      <c r="D42" s="179">
        <v>2</v>
      </c>
      <c r="E42" s="179">
        <v>2</v>
      </c>
      <c r="F42" s="179" t="s">
        <v>299</v>
      </c>
      <c r="G42" s="179"/>
      <c r="H42" s="179"/>
      <c r="I42" s="179">
        <v>2</v>
      </c>
      <c r="J42" s="179"/>
      <c r="K42" s="179"/>
      <c r="L42" s="179"/>
      <c r="M42" s="188"/>
      <c r="N42" s="188"/>
      <c r="O42" s="191" t="s">
        <v>529</v>
      </c>
    </row>
    <row r="43" spans="1:15">
      <c r="A43" s="954"/>
      <c r="B43" s="188" t="s">
        <v>530</v>
      </c>
      <c r="C43" s="188" t="s">
        <v>531</v>
      </c>
      <c r="D43" s="179">
        <v>2</v>
      </c>
      <c r="E43" s="179">
        <v>2</v>
      </c>
      <c r="F43" s="179" t="s">
        <v>299</v>
      </c>
      <c r="G43" s="179"/>
      <c r="H43" s="179"/>
      <c r="I43" s="179">
        <v>2</v>
      </c>
      <c r="J43" s="179"/>
      <c r="K43" s="179"/>
      <c r="L43" s="179"/>
      <c r="M43" s="188"/>
      <c r="N43" s="188"/>
      <c r="O43" s="191" t="s">
        <v>532</v>
      </c>
    </row>
    <row r="44" spans="1:15">
      <c r="A44" s="954"/>
      <c r="B44" s="188" t="s">
        <v>533</v>
      </c>
      <c r="C44" s="188" t="s">
        <v>534</v>
      </c>
      <c r="D44" s="179">
        <v>2</v>
      </c>
      <c r="E44" s="179">
        <v>2</v>
      </c>
      <c r="F44" s="179" t="s">
        <v>299</v>
      </c>
      <c r="G44" s="179"/>
      <c r="H44" s="179"/>
      <c r="I44" s="179"/>
      <c r="J44" s="179"/>
      <c r="K44" s="179">
        <v>2</v>
      </c>
      <c r="L44" s="179"/>
      <c r="M44" s="188"/>
      <c r="N44" s="188"/>
      <c r="O44" s="191" t="s">
        <v>535</v>
      </c>
    </row>
    <row r="45" spans="1:15">
      <c r="A45" s="955"/>
      <c r="B45" s="173" t="s">
        <v>536</v>
      </c>
      <c r="C45" s="173" t="s">
        <v>82</v>
      </c>
      <c r="D45" s="173">
        <v>4</v>
      </c>
      <c r="E45" s="173">
        <v>4</v>
      </c>
      <c r="F45" s="173" t="s">
        <v>299</v>
      </c>
      <c r="G45" s="173"/>
      <c r="H45" s="173"/>
      <c r="I45" s="173"/>
      <c r="J45" s="173"/>
      <c r="K45" s="173">
        <v>2</v>
      </c>
      <c r="L45" s="173">
        <v>2</v>
      </c>
      <c r="M45" s="173"/>
      <c r="N45" s="173"/>
      <c r="O45" s="176" t="s">
        <v>344</v>
      </c>
    </row>
    <row r="46" spans="1:15">
      <c r="A46" s="938" t="s">
        <v>350</v>
      </c>
      <c r="B46" s="939"/>
      <c r="C46" s="940"/>
      <c r="D46" s="173">
        <v>14</v>
      </c>
      <c r="E46" s="173"/>
      <c r="F46" s="173"/>
      <c r="G46" s="173">
        <v>1</v>
      </c>
      <c r="H46" s="173">
        <v>3</v>
      </c>
      <c r="I46" s="173">
        <v>4</v>
      </c>
      <c r="J46" s="173">
        <v>0</v>
      </c>
      <c r="K46" s="173">
        <v>4</v>
      </c>
      <c r="L46" s="173">
        <v>2</v>
      </c>
      <c r="M46" s="173">
        <v>0</v>
      </c>
      <c r="N46" s="173">
        <v>0</v>
      </c>
      <c r="O46" s="203"/>
    </row>
    <row r="47" spans="1:15">
      <c r="A47" s="953" t="s">
        <v>537</v>
      </c>
      <c r="B47" s="173" t="s">
        <v>538</v>
      </c>
      <c r="C47" s="173" t="s">
        <v>492</v>
      </c>
      <c r="D47" s="173">
        <v>12</v>
      </c>
      <c r="E47" s="173">
        <v>48</v>
      </c>
      <c r="F47" s="173" t="s">
        <v>299</v>
      </c>
      <c r="G47" s="173"/>
      <c r="H47" s="173"/>
      <c r="I47" s="173"/>
      <c r="J47" s="173"/>
      <c r="K47" s="173"/>
      <c r="L47" s="173"/>
      <c r="M47" s="173">
        <v>6</v>
      </c>
      <c r="N47" s="173">
        <v>6</v>
      </c>
      <c r="O47" s="176" t="s">
        <v>300</v>
      </c>
    </row>
    <row r="48" spans="1:15">
      <c r="A48" s="954"/>
      <c r="B48" s="173" t="s">
        <v>539</v>
      </c>
      <c r="C48" s="173" t="s">
        <v>498</v>
      </c>
      <c r="D48" s="173">
        <v>12</v>
      </c>
      <c r="E48" s="173">
        <v>48</v>
      </c>
      <c r="F48" s="173" t="s">
        <v>299</v>
      </c>
      <c r="G48" s="173"/>
      <c r="H48" s="173"/>
      <c r="I48" s="173"/>
      <c r="J48" s="173"/>
      <c r="K48" s="173"/>
      <c r="L48" s="173"/>
      <c r="M48" s="173">
        <v>6</v>
      </c>
      <c r="N48" s="173">
        <v>6</v>
      </c>
      <c r="O48" s="176" t="s">
        <v>300</v>
      </c>
    </row>
    <row r="49" spans="1:15">
      <c r="A49" s="954"/>
      <c r="B49" s="173" t="s">
        <v>540</v>
      </c>
      <c r="C49" s="173" t="s">
        <v>504</v>
      </c>
      <c r="D49" s="173">
        <v>12</v>
      </c>
      <c r="E49" s="173">
        <v>48</v>
      </c>
      <c r="F49" s="173" t="s">
        <v>299</v>
      </c>
      <c r="G49" s="173"/>
      <c r="H49" s="173"/>
      <c r="I49" s="173"/>
      <c r="J49" s="173"/>
      <c r="K49" s="173"/>
      <c r="L49" s="173"/>
      <c r="M49" s="173">
        <v>6</v>
      </c>
      <c r="N49" s="173">
        <v>6</v>
      </c>
      <c r="O49" s="176" t="s">
        <v>300</v>
      </c>
    </row>
    <row r="50" spans="1:15">
      <c r="A50" s="954"/>
      <c r="B50" s="173" t="s">
        <v>541</v>
      </c>
      <c r="C50" s="173" t="s">
        <v>510</v>
      </c>
      <c r="D50" s="173">
        <v>12</v>
      </c>
      <c r="E50" s="173">
        <v>48</v>
      </c>
      <c r="F50" s="173" t="s">
        <v>299</v>
      </c>
      <c r="G50" s="173"/>
      <c r="H50" s="173"/>
      <c r="I50" s="173"/>
      <c r="J50" s="173"/>
      <c r="K50" s="173"/>
      <c r="L50" s="173"/>
      <c r="M50" s="173">
        <v>6</v>
      </c>
      <c r="N50" s="173">
        <v>6</v>
      </c>
      <c r="O50" s="176" t="s">
        <v>300</v>
      </c>
    </row>
    <row r="51" spans="1:15">
      <c r="A51" s="954"/>
      <c r="B51" s="179" t="s">
        <v>542</v>
      </c>
      <c r="C51" s="179" t="s">
        <v>543</v>
      </c>
      <c r="D51" s="179">
        <v>12</v>
      </c>
      <c r="E51" s="179">
        <v>48</v>
      </c>
      <c r="F51" s="173" t="s">
        <v>299</v>
      </c>
      <c r="G51" s="179"/>
      <c r="H51" s="179"/>
      <c r="I51" s="179"/>
      <c r="J51" s="179"/>
      <c r="K51" s="179"/>
      <c r="L51" s="179"/>
      <c r="M51" s="173">
        <v>6</v>
      </c>
      <c r="N51" s="173">
        <v>6</v>
      </c>
      <c r="O51" s="176" t="s">
        <v>300</v>
      </c>
    </row>
    <row r="52" spans="1:15">
      <c r="A52" s="954"/>
      <c r="B52" s="185" t="s">
        <v>544</v>
      </c>
      <c r="C52" s="185" t="s">
        <v>516</v>
      </c>
      <c r="D52" s="185">
        <v>12</v>
      </c>
      <c r="E52" s="185">
        <v>48</v>
      </c>
      <c r="F52" s="185" t="s">
        <v>299</v>
      </c>
      <c r="G52" s="185"/>
      <c r="H52" s="185"/>
      <c r="I52" s="185"/>
      <c r="J52" s="185"/>
      <c r="K52" s="185"/>
      <c r="L52" s="185"/>
      <c r="M52" s="185">
        <v>6</v>
      </c>
      <c r="N52" s="185">
        <v>6</v>
      </c>
      <c r="O52" s="187" t="s">
        <v>517</v>
      </c>
    </row>
    <row r="53" spans="1:15">
      <c r="A53" s="955"/>
      <c r="B53" s="173" t="s">
        <v>545</v>
      </c>
      <c r="C53" s="173" t="s">
        <v>370</v>
      </c>
      <c r="D53" s="173">
        <v>2</v>
      </c>
      <c r="E53" s="173">
        <v>4</v>
      </c>
      <c r="F53" s="173" t="s">
        <v>299</v>
      </c>
      <c r="G53" s="173"/>
      <c r="H53" s="173"/>
      <c r="I53" s="173"/>
      <c r="J53" s="173"/>
      <c r="K53" s="173"/>
      <c r="L53" s="173"/>
      <c r="M53" s="173">
        <v>1</v>
      </c>
      <c r="N53" s="173">
        <v>1</v>
      </c>
      <c r="O53" s="176" t="s">
        <v>344</v>
      </c>
    </row>
    <row r="54" spans="1:15">
      <c r="A54" s="938" t="s">
        <v>546</v>
      </c>
      <c r="B54" s="939"/>
      <c r="C54" s="940"/>
      <c r="D54" s="188">
        <v>74</v>
      </c>
      <c r="E54" s="173"/>
      <c r="F54" s="173"/>
      <c r="G54" s="173">
        <v>0</v>
      </c>
      <c r="H54" s="173">
        <v>0</v>
      </c>
      <c r="I54" s="173">
        <v>0</v>
      </c>
      <c r="J54" s="173">
        <v>0</v>
      </c>
      <c r="K54" s="173">
        <v>0</v>
      </c>
      <c r="L54" s="173">
        <v>0</v>
      </c>
      <c r="M54" s="188">
        <v>37</v>
      </c>
      <c r="N54" s="188">
        <v>37</v>
      </c>
      <c r="O54" s="203"/>
    </row>
    <row r="55" spans="1:15">
      <c r="A55" s="953" t="s">
        <v>547</v>
      </c>
      <c r="B55" s="173" t="s">
        <v>548</v>
      </c>
      <c r="C55" s="173" t="s">
        <v>549</v>
      </c>
      <c r="D55" s="173">
        <v>2</v>
      </c>
      <c r="E55" s="173">
        <v>2</v>
      </c>
      <c r="F55" s="173" t="s">
        <v>299</v>
      </c>
      <c r="G55" s="173"/>
      <c r="H55" s="173"/>
      <c r="I55" s="173"/>
      <c r="J55" s="173"/>
      <c r="K55" s="173">
        <v>2</v>
      </c>
      <c r="L55" s="173"/>
      <c r="M55" s="173"/>
      <c r="N55" s="173"/>
      <c r="O55" s="176"/>
    </row>
    <row r="56" spans="1:15">
      <c r="A56" s="954"/>
      <c r="B56" s="173" t="s">
        <v>550</v>
      </c>
      <c r="C56" s="173" t="s">
        <v>551</v>
      </c>
      <c r="D56" s="173">
        <v>2</v>
      </c>
      <c r="E56" s="173">
        <v>2</v>
      </c>
      <c r="F56" s="173" t="s">
        <v>299</v>
      </c>
      <c r="G56" s="173"/>
      <c r="H56" s="173"/>
      <c r="I56" s="173"/>
      <c r="J56" s="173"/>
      <c r="K56" s="173"/>
      <c r="L56" s="173"/>
      <c r="M56" s="173">
        <v>2</v>
      </c>
      <c r="N56" s="173"/>
      <c r="O56" s="176"/>
    </row>
    <row r="57" spans="1:15">
      <c r="A57" s="954"/>
      <c r="B57" s="173" t="s">
        <v>552</v>
      </c>
      <c r="C57" s="173" t="s">
        <v>553</v>
      </c>
      <c r="D57" s="173">
        <v>2</v>
      </c>
      <c r="E57" s="173">
        <v>2</v>
      </c>
      <c r="F57" s="173" t="s">
        <v>299</v>
      </c>
      <c r="G57" s="173"/>
      <c r="H57" s="173"/>
      <c r="I57" s="173"/>
      <c r="J57" s="173"/>
      <c r="K57" s="173"/>
      <c r="L57" s="173"/>
      <c r="M57" s="173"/>
      <c r="N57" s="173">
        <v>2</v>
      </c>
      <c r="O57" s="176"/>
    </row>
    <row r="58" spans="1:15">
      <c r="A58" s="955"/>
      <c r="B58" s="173" t="s">
        <v>554</v>
      </c>
      <c r="C58" s="173" t="s">
        <v>555</v>
      </c>
      <c r="D58" s="173">
        <v>3</v>
      </c>
      <c r="E58" s="173">
        <v>9</v>
      </c>
      <c r="F58" s="173" t="s">
        <v>299</v>
      </c>
      <c r="G58" s="173"/>
      <c r="H58" s="173"/>
      <c r="I58" s="173"/>
      <c r="J58" s="173"/>
      <c r="K58" s="173"/>
      <c r="L58" s="173"/>
      <c r="M58" s="173"/>
      <c r="N58" s="173">
        <v>3</v>
      </c>
      <c r="O58" s="176"/>
    </row>
    <row r="59" spans="1:15">
      <c r="A59" s="938" t="s">
        <v>556</v>
      </c>
      <c r="B59" s="939"/>
      <c r="C59" s="940"/>
      <c r="D59" s="173">
        <v>9</v>
      </c>
      <c r="E59" s="173"/>
      <c r="F59" s="173"/>
      <c r="G59" s="173">
        <v>0</v>
      </c>
      <c r="H59" s="173">
        <v>0</v>
      </c>
      <c r="I59" s="173">
        <v>0</v>
      </c>
      <c r="J59" s="173">
        <v>0</v>
      </c>
      <c r="K59" s="173">
        <v>2</v>
      </c>
      <c r="L59" s="173">
        <v>0</v>
      </c>
      <c r="M59" s="173">
        <v>2</v>
      </c>
      <c r="N59" s="173">
        <v>5</v>
      </c>
      <c r="O59" s="203"/>
    </row>
    <row r="60" spans="1:15">
      <c r="A60" s="953" t="s">
        <v>557</v>
      </c>
      <c r="B60" s="173" t="s">
        <v>558</v>
      </c>
      <c r="C60" s="173" t="s">
        <v>559</v>
      </c>
      <c r="D60" s="173">
        <v>2</v>
      </c>
      <c r="E60" s="173">
        <v>4</v>
      </c>
      <c r="F60" s="173" t="s">
        <v>299</v>
      </c>
      <c r="G60" s="173">
        <v>1</v>
      </c>
      <c r="H60" s="173">
        <v>1</v>
      </c>
      <c r="I60" s="173"/>
      <c r="J60" s="173"/>
      <c r="K60" s="173"/>
      <c r="L60" s="173"/>
      <c r="M60" s="173"/>
      <c r="N60" s="173"/>
      <c r="O60" s="176"/>
    </row>
    <row r="61" spans="1:15">
      <c r="A61" s="954"/>
      <c r="B61" s="173" t="s">
        <v>560</v>
      </c>
      <c r="C61" s="173" t="s">
        <v>561</v>
      </c>
      <c r="D61" s="173">
        <v>2</v>
      </c>
      <c r="E61" s="173">
        <v>4</v>
      </c>
      <c r="F61" s="173" t="s">
        <v>299</v>
      </c>
      <c r="G61" s="173">
        <v>1</v>
      </c>
      <c r="H61" s="173">
        <v>1</v>
      </c>
      <c r="I61" s="173"/>
      <c r="J61" s="173"/>
      <c r="K61" s="173"/>
      <c r="L61" s="173"/>
      <c r="M61" s="173"/>
      <c r="N61" s="173"/>
      <c r="O61" s="176"/>
    </row>
    <row r="62" spans="1:15">
      <c r="A62" s="954"/>
      <c r="B62" s="188" t="s">
        <v>562</v>
      </c>
      <c r="C62" s="188" t="s">
        <v>398</v>
      </c>
      <c r="D62" s="173">
        <v>2</v>
      </c>
      <c r="E62" s="173">
        <v>2</v>
      </c>
      <c r="F62" s="173" t="s">
        <v>299</v>
      </c>
      <c r="G62" s="173">
        <v>2</v>
      </c>
      <c r="H62" s="173"/>
      <c r="I62" s="173"/>
      <c r="J62" s="173"/>
      <c r="K62" s="173"/>
      <c r="L62" s="173"/>
      <c r="M62" s="173"/>
      <c r="N62" s="173"/>
      <c r="O62" s="191" t="s">
        <v>563</v>
      </c>
    </row>
    <row r="63" spans="1:15">
      <c r="A63" s="954"/>
      <c r="B63" s="188" t="s">
        <v>564</v>
      </c>
      <c r="C63" s="188" t="s">
        <v>401</v>
      </c>
      <c r="D63" s="173">
        <v>2</v>
      </c>
      <c r="E63" s="173">
        <v>2</v>
      </c>
      <c r="F63" s="173" t="s">
        <v>299</v>
      </c>
      <c r="G63" s="173">
        <v>2</v>
      </c>
      <c r="H63" s="173"/>
      <c r="I63" s="173"/>
      <c r="J63" s="173"/>
      <c r="K63" s="173"/>
      <c r="L63" s="173"/>
      <c r="M63" s="173"/>
      <c r="N63" s="173"/>
      <c r="O63" s="191" t="s">
        <v>565</v>
      </c>
    </row>
    <row r="64" spans="1:15">
      <c r="A64" s="954"/>
      <c r="B64" s="173" t="s">
        <v>566</v>
      </c>
      <c r="C64" s="173" t="s">
        <v>177</v>
      </c>
      <c r="D64" s="173">
        <v>2</v>
      </c>
      <c r="E64" s="173">
        <v>2</v>
      </c>
      <c r="F64" s="173" t="s">
        <v>299</v>
      </c>
      <c r="G64" s="173"/>
      <c r="H64" s="173">
        <v>2</v>
      </c>
      <c r="I64" s="173"/>
      <c r="J64" s="173"/>
      <c r="K64" s="173"/>
      <c r="L64" s="173"/>
      <c r="M64" s="173"/>
      <c r="N64" s="173"/>
      <c r="O64" s="176"/>
    </row>
    <row r="65" spans="1:15">
      <c r="A65" s="954"/>
      <c r="B65" s="188" t="s">
        <v>567</v>
      </c>
      <c r="C65" s="188" t="s">
        <v>412</v>
      </c>
      <c r="D65" s="173">
        <v>2</v>
      </c>
      <c r="E65" s="173">
        <v>2</v>
      </c>
      <c r="F65" s="173" t="s">
        <v>299</v>
      </c>
      <c r="G65" s="173"/>
      <c r="H65" s="173">
        <v>2</v>
      </c>
      <c r="I65" s="173"/>
      <c r="J65" s="173"/>
      <c r="K65" s="173"/>
      <c r="L65" s="173"/>
      <c r="M65" s="173"/>
      <c r="N65" s="173"/>
      <c r="O65" s="191" t="s">
        <v>568</v>
      </c>
    </row>
    <row r="66" spans="1:15">
      <c r="A66" s="954"/>
      <c r="B66" s="173" t="s">
        <v>569</v>
      </c>
      <c r="C66" s="173" t="s">
        <v>570</v>
      </c>
      <c r="D66" s="173">
        <v>2</v>
      </c>
      <c r="E66" s="173">
        <v>2</v>
      </c>
      <c r="F66" s="173" t="s">
        <v>299</v>
      </c>
      <c r="G66" s="173"/>
      <c r="H66" s="173">
        <v>2</v>
      </c>
      <c r="I66" s="173"/>
      <c r="J66" s="173"/>
      <c r="K66" s="173"/>
      <c r="L66" s="173"/>
      <c r="M66" s="173"/>
      <c r="N66" s="173"/>
      <c r="O66" s="176"/>
    </row>
    <row r="67" spans="1:15">
      <c r="A67" s="954"/>
      <c r="B67" s="173" t="s">
        <v>571</v>
      </c>
      <c r="C67" s="173" t="s">
        <v>572</v>
      </c>
      <c r="D67" s="173">
        <v>2</v>
      </c>
      <c r="E67" s="173">
        <v>2</v>
      </c>
      <c r="F67" s="173" t="s">
        <v>299</v>
      </c>
      <c r="G67" s="173"/>
      <c r="H67" s="173"/>
      <c r="I67" s="173">
        <v>2</v>
      </c>
      <c r="J67" s="173"/>
      <c r="K67" s="173"/>
      <c r="L67" s="173"/>
      <c r="M67" s="173"/>
      <c r="N67" s="173"/>
      <c r="O67" s="176"/>
    </row>
    <row r="68" spans="1:15">
      <c r="A68" s="954"/>
      <c r="B68" s="173" t="s">
        <v>573</v>
      </c>
      <c r="C68" s="173" t="s">
        <v>217</v>
      </c>
      <c r="D68" s="173">
        <v>1</v>
      </c>
      <c r="E68" s="173">
        <v>2</v>
      </c>
      <c r="F68" s="173" t="s">
        <v>299</v>
      </c>
      <c r="G68" s="173"/>
      <c r="H68" s="173"/>
      <c r="I68" s="173">
        <v>1</v>
      </c>
      <c r="J68" s="173"/>
      <c r="K68" s="173"/>
      <c r="L68" s="173"/>
      <c r="M68" s="173"/>
      <c r="N68" s="173"/>
      <c r="O68" s="176"/>
    </row>
    <row r="69" spans="1:15">
      <c r="A69" s="954"/>
      <c r="B69" s="173" t="s">
        <v>574</v>
      </c>
      <c r="C69" s="173" t="s">
        <v>130</v>
      </c>
      <c r="D69" s="173">
        <v>2</v>
      </c>
      <c r="E69" s="173">
        <v>2</v>
      </c>
      <c r="F69" s="173" t="s">
        <v>299</v>
      </c>
      <c r="G69" s="173"/>
      <c r="H69" s="173"/>
      <c r="I69" s="173">
        <v>2</v>
      </c>
      <c r="J69" s="173"/>
      <c r="K69" s="173"/>
      <c r="L69" s="173"/>
      <c r="M69" s="173"/>
      <c r="N69" s="173"/>
      <c r="O69" s="176"/>
    </row>
    <row r="70" spans="1:15">
      <c r="A70" s="954"/>
      <c r="B70" s="173" t="s">
        <v>575</v>
      </c>
      <c r="C70" s="173" t="s">
        <v>409</v>
      </c>
      <c r="D70" s="173">
        <v>1</v>
      </c>
      <c r="E70" s="173">
        <v>2</v>
      </c>
      <c r="F70" s="173" t="s">
        <v>299</v>
      </c>
      <c r="G70" s="173"/>
      <c r="H70" s="173"/>
      <c r="I70" s="173">
        <v>1</v>
      </c>
      <c r="J70" s="173"/>
      <c r="K70" s="173"/>
      <c r="L70" s="173"/>
      <c r="M70" s="173"/>
      <c r="N70" s="173"/>
      <c r="O70" s="176"/>
    </row>
    <row r="71" spans="1:15">
      <c r="A71" s="954"/>
      <c r="B71" s="173" t="s">
        <v>576</v>
      </c>
      <c r="C71" s="173" t="s">
        <v>163</v>
      </c>
      <c r="D71" s="173">
        <v>2</v>
      </c>
      <c r="E71" s="173">
        <v>2</v>
      </c>
      <c r="F71" s="173" t="s">
        <v>299</v>
      </c>
      <c r="G71" s="173"/>
      <c r="H71" s="173"/>
      <c r="I71" s="173"/>
      <c r="J71" s="173">
        <v>2</v>
      </c>
      <c r="K71" s="173"/>
      <c r="L71" s="173"/>
      <c r="M71" s="173"/>
      <c r="N71" s="173"/>
      <c r="O71" s="176"/>
    </row>
    <row r="72" spans="1:15">
      <c r="A72" s="954"/>
      <c r="B72" s="173" t="s">
        <v>577</v>
      </c>
      <c r="C72" s="173" t="s">
        <v>160</v>
      </c>
      <c r="D72" s="173">
        <v>2</v>
      </c>
      <c r="E72" s="173">
        <v>2</v>
      </c>
      <c r="F72" s="173" t="s">
        <v>299</v>
      </c>
      <c r="G72" s="173"/>
      <c r="H72" s="173"/>
      <c r="I72" s="173"/>
      <c r="J72" s="173">
        <v>2</v>
      </c>
      <c r="K72" s="173"/>
      <c r="L72" s="173"/>
      <c r="M72" s="173"/>
      <c r="N72" s="173"/>
      <c r="O72" s="176"/>
    </row>
    <row r="73" spans="1:15">
      <c r="A73" s="954"/>
      <c r="B73" s="173" t="s">
        <v>578</v>
      </c>
      <c r="C73" s="173" t="s">
        <v>223</v>
      </c>
      <c r="D73" s="173">
        <v>1</v>
      </c>
      <c r="E73" s="173">
        <v>2</v>
      </c>
      <c r="F73" s="173" t="s">
        <v>299</v>
      </c>
      <c r="G73" s="173"/>
      <c r="H73" s="173"/>
      <c r="I73" s="173"/>
      <c r="J73" s="173">
        <v>1</v>
      </c>
      <c r="K73" s="173"/>
      <c r="L73" s="173"/>
      <c r="M73" s="173"/>
      <c r="N73" s="173"/>
      <c r="O73" s="176"/>
    </row>
    <row r="74" spans="1:15">
      <c r="A74" s="954"/>
      <c r="B74" s="173" t="s">
        <v>579</v>
      </c>
      <c r="C74" s="173" t="s">
        <v>424</v>
      </c>
      <c r="D74" s="173">
        <v>1</v>
      </c>
      <c r="E74" s="173">
        <v>2</v>
      </c>
      <c r="F74" s="173" t="s">
        <v>299</v>
      </c>
      <c r="G74" s="173"/>
      <c r="H74" s="173"/>
      <c r="I74" s="173"/>
      <c r="J74" s="173">
        <v>1</v>
      </c>
      <c r="K74" s="173"/>
      <c r="L74" s="173"/>
      <c r="M74" s="173"/>
      <c r="N74" s="173"/>
      <c r="O74" s="176"/>
    </row>
    <row r="75" spans="1:15">
      <c r="A75" s="954"/>
      <c r="B75" s="173" t="s">
        <v>580</v>
      </c>
      <c r="C75" s="173" t="s">
        <v>436</v>
      </c>
      <c r="D75" s="173">
        <v>1</v>
      </c>
      <c r="E75" s="173">
        <v>2</v>
      </c>
      <c r="F75" s="173" t="s">
        <v>299</v>
      </c>
      <c r="G75" s="173"/>
      <c r="H75" s="173"/>
      <c r="I75" s="173"/>
      <c r="J75" s="173">
        <v>1</v>
      </c>
      <c r="K75" s="173"/>
      <c r="L75" s="173"/>
      <c r="M75" s="173"/>
      <c r="N75" s="173"/>
      <c r="O75" s="176"/>
    </row>
    <row r="76" spans="1:15">
      <c r="A76" s="954"/>
      <c r="B76" s="188" t="s">
        <v>581</v>
      </c>
      <c r="C76" s="188" t="s">
        <v>582</v>
      </c>
      <c r="D76" s="173">
        <v>2</v>
      </c>
      <c r="E76" s="173">
        <v>2</v>
      </c>
      <c r="F76" s="173" t="s">
        <v>299</v>
      </c>
      <c r="G76" s="173"/>
      <c r="H76" s="173"/>
      <c r="I76" s="173"/>
      <c r="J76" s="173">
        <v>2</v>
      </c>
      <c r="K76" s="173"/>
      <c r="L76" s="173"/>
      <c r="M76" s="173"/>
      <c r="N76" s="173"/>
      <c r="O76" s="191" t="s">
        <v>583</v>
      </c>
    </row>
    <row r="77" spans="1:15">
      <c r="A77" s="954"/>
      <c r="B77" s="188" t="s">
        <v>584</v>
      </c>
      <c r="C77" s="188" t="s">
        <v>585</v>
      </c>
      <c r="D77" s="173">
        <v>2</v>
      </c>
      <c r="E77" s="173">
        <v>2</v>
      </c>
      <c r="F77" s="173" t="s">
        <v>299</v>
      </c>
      <c r="G77" s="173"/>
      <c r="H77" s="173"/>
      <c r="I77" s="173"/>
      <c r="J77" s="173">
        <v>2</v>
      </c>
      <c r="K77" s="173"/>
      <c r="L77" s="173"/>
      <c r="M77" s="173"/>
      <c r="N77" s="173"/>
      <c r="O77" s="191" t="s">
        <v>586</v>
      </c>
    </row>
    <row r="78" spans="1:15">
      <c r="A78" s="954"/>
      <c r="B78" s="173" t="s">
        <v>587</v>
      </c>
      <c r="C78" s="173" t="s">
        <v>150</v>
      </c>
      <c r="D78" s="173">
        <v>2</v>
      </c>
      <c r="E78" s="173">
        <v>2</v>
      </c>
      <c r="F78" s="173" t="s">
        <v>299</v>
      </c>
      <c r="G78" s="173"/>
      <c r="H78" s="173"/>
      <c r="I78" s="173"/>
      <c r="J78" s="173"/>
      <c r="K78" s="173">
        <v>2</v>
      </c>
      <c r="L78" s="173"/>
      <c r="M78" s="173"/>
      <c r="N78" s="173"/>
      <c r="O78" s="176"/>
    </row>
    <row r="79" spans="1:15">
      <c r="A79" s="954"/>
      <c r="B79" s="173" t="s">
        <v>588</v>
      </c>
      <c r="C79" s="173" t="s">
        <v>214</v>
      </c>
      <c r="D79" s="173">
        <v>1</v>
      </c>
      <c r="E79" s="173">
        <v>2</v>
      </c>
      <c r="F79" s="173" t="s">
        <v>299</v>
      </c>
      <c r="G79" s="173"/>
      <c r="H79" s="173"/>
      <c r="I79" s="173"/>
      <c r="J79" s="173"/>
      <c r="K79" s="173">
        <v>1</v>
      </c>
      <c r="L79" s="173"/>
      <c r="M79" s="173"/>
      <c r="N79" s="173"/>
      <c r="O79" s="176"/>
    </row>
    <row r="80" spans="1:15">
      <c r="A80" s="954"/>
      <c r="B80" s="173" t="s">
        <v>589</v>
      </c>
      <c r="C80" s="173" t="s">
        <v>137</v>
      </c>
      <c r="D80" s="173">
        <v>2</v>
      </c>
      <c r="E80" s="173">
        <v>2</v>
      </c>
      <c r="F80" s="173" t="s">
        <v>299</v>
      </c>
      <c r="G80" s="173"/>
      <c r="H80" s="173"/>
      <c r="I80" s="173"/>
      <c r="J80" s="173"/>
      <c r="K80" s="173">
        <v>2</v>
      </c>
      <c r="L80" s="173"/>
      <c r="M80" s="173"/>
      <c r="N80" s="173"/>
      <c r="O80" s="176"/>
    </row>
    <row r="81" spans="1:15">
      <c r="A81" s="954"/>
      <c r="B81" s="173" t="s">
        <v>590</v>
      </c>
      <c r="C81" s="173" t="s">
        <v>447</v>
      </c>
      <c r="D81" s="173">
        <v>2</v>
      </c>
      <c r="E81" s="173">
        <v>2</v>
      </c>
      <c r="F81" s="173" t="s">
        <v>299</v>
      </c>
      <c r="G81" s="173"/>
      <c r="H81" s="173"/>
      <c r="I81" s="173"/>
      <c r="J81" s="173"/>
      <c r="K81" s="173">
        <v>2</v>
      </c>
      <c r="L81" s="173"/>
      <c r="M81" s="173"/>
      <c r="N81" s="173"/>
      <c r="O81" s="176"/>
    </row>
    <row r="82" spans="1:15">
      <c r="A82" s="954"/>
      <c r="B82" s="173" t="s">
        <v>591</v>
      </c>
      <c r="C82" s="173" t="s">
        <v>592</v>
      </c>
      <c r="D82" s="173">
        <v>2</v>
      </c>
      <c r="E82" s="173">
        <v>2</v>
      </c>
      <c r="F82" s="173" t="s">
        <v>299</v>
      </c>
      <c r="G82" s="173"/>
      <c r="H82" s="173"/>
      <c r="I82" s="173"/>
      <c r="J82" s="173"/>
      <c r="K82" s="173">
        <v>1</v>
      </c>
      <c r="L82" s="173">
        <v>1</v>
      </c>
      <c r="M82" s="173"/>
      <c r="N82" s="173"/>
      <c r="O82" s="176" t="s">
        <v>344</v>
      </c>
    </row>
    <row r="83" spans="1:15">
      <c r="A83" s="954"/>
      <c r="B83" s="173" t="s">
        <v>593</v>
      </c>
      <c r="C83" s="173" t="s">
        <v>147</v>
      </c>
      <c r="D83" s="173">
        <v>2</v>
      </c>
      <c r="E83" s="173">
        <v>2</v>
      </c>
      <c r="F83" s="173" t="s">
        <v>299</v>
      </c>
      <c r="G83" s="173"/>
      <c r="H83" s="173"/>
      <c r="I83" s="173"/>
      <c r="J83" s="173"/>
      <c r="K83" s="173"/>
      <c r="L83" s="173">
        <v>2</v>
      </c>
      <c r="M83" s="173"/>
      <c r="N83" s="173"/>
      <c r="O83" s="176"/>
    </row>
    <row r="84" spans="1:15">
      <c r="A84" s="954"/>
      <c r="B84" s="173" t="s">
        <v>594</v>
      </c>
      <c r="C84" s="173" t="s">
        <v>428</v>
      </c>
      <c r="D84" s="173">
        <v>2</v>
      </c>
      <c r="E84" s="173">
        <v>2</v>
      </c>
      <c r="F84" s="173" t="s">
        <v>299</v>
      </c>
      <c r="G84" s="173"/>
      <c r="H84" s="173"/>
      <c r="I84" s="173"/>
      <c r="J84" s="173"/>
      <c r="K84" s="173"/>
      <c r="L84" s="173">
        <v>2</v>
      </c>
      <c r="M84" s="173"/>
      <c r="N84" s="173"/>
      <c r="O84" s="176"/>
    </row>
    <row r="85" spans="1:15">
      <c r="A85" s="954"/>
      <c r="B85" s="173" t="s">
        <v>595</v>
      </c>
      <c r="C85" s="173" t="s">
        <v>134</v>
      </c>
      <c r="D85" s="173">
        <v>2</v>
      </c>
      <c r="E85" s="173">
        <v>2</v>
      </c>
      <c r="F85" s="173" t="s">
        <v>299</v>
      </c>
      <c r="G85" s="173"/>
      <c r="H85" s="173"/>
      <c r="I85" s="173"/>
      <c r="J85" s="173"/>
      <c r="K85" s="173"/>
      <c r="L85" s="173">
        <v>2</v>
      </c>
      <c r="M85" s="173"/>
      <c r="N85" s="173"/>
      <c r="O85" s="176"/>
    </row>
    <row r="86" spans="1:15">
      <c r="A86" s="954"/>
      <c r="B86" s="173" t="s">
        <v>596</v>
      </c>
      <c r="C86" s="173" t="s">
        <v>229</v>
      </c>
      <c r="D86" s="173">
        <v>1</v>
      </c>
      <c r="E86" s="173">
        <v>2</v>
      </c>
      <c r="F86" s="173" t="s">
        <v>299</v>
      </c>
      <c r="G86" s="173"/>
      <c r="H86" s="173"/>
      <c r="I86" s="173"/>
      <c r="J86" s="173"/>
      <c r="K86" s="173"/>
      <c r="L86" s="173">
        <v>1</v>
      </c>
      <c r="M86" s="173"/>
      <c r="N86" s="173"/>
      <c r="O86" s="176"/>
    </row>
    <row r="87" spans="1:15">
      <c r="A87" s="954"/>
      <c r="B87" s="173" t="s">
        <v>597</v>
      </c>
      <c r="C87" s="173" t="s">
        <v>462</v>
      </c>
      <c r="D87" s="173">
        <v>2</v>
      </c>
      <c r="E87" s="173">
        <v>2</v>
      </c>
      <c r="F87" s="173" t="s">
        <v>299</v>
      </c>
      <c r="G87" s="173"/>
      <c r="H87" s="173"/>
      <c r="I87" s="173"/>
      <c r="J87" s="173"/>
      <c r="K87" s="173"/>
      <c r="L87" s="173">
        <v>2</v>
      </c>
      <c r="M87" s="173"/>
      <c r="N87" s="173"/>
      <c r="O87" s="176"/>
    </row>
    <row r="88" spans="1:15">
      <c r="A88" s="954"/>
      <c r="B88" s="188" t="s">
        <v>598</v>
      </c>
      <c r="C88" s="188" t="s">
        <v>599</v>
      </c>
      <c r="D88" s="173">
        <v>2</v>
      </c>
      <c r="E88" s="173">
        <v>2</v>
      </c>
      <c r="F88" s="173" t="s">
        <v>299</v>
      </c>
      <c r="G88" s="173"/>
      <c r="H88" s="173"/>
      <c r="I88" s="173"/>
      <c r="J88" s="173"/>
      <c r="K88" s="173"/>
      <c r="L88" s="173">
        <v>2</v>
      </c>
      <c r="M88" s="173"/>
      <c r="N88" s="173"/>
      <c r="O88" s="191" t="s">
        <v>600</v>
      </c>
    </row>
    <row r="89" spans="1:15">
      <c r="A89" s="954"/>
      <c r="B89" s="173" t="s">
        <v>601</v>
      </c>
      <c r="C89" s="173" t="s">
        <v>464</v>
      </c>
      <c r="D89" s="173">
        <v>2</v>
      </c>
      <c r="E89" s="173">
        <v>2</v>
      </c>
      <c r="F89" s="173" t="s">
        <v>299</v>
      </c>
      <c r="G89" s="173"/>
      <c r="H89" s="173"/>
      <c r="I89" s="173"/>
      <c r="J89" s="173"/>
      <c r="K89" s="173"/>
      <c r="L89" s="173">
        <v>2</v>
      </c>
      <c r="M89" s="173"/>
      <c r="N89" s="173"/>
      <c r="O89" s="176"/>
    </row>
    <row r="90" spans="1:15">
      <c r="A90" s="954"/>
      <c r="B90" s="173" t="s">
        <v>602</v>
      </c>
      <c r="C90" s="173" t="s">
        <v>232</v>
      </c>
      <c r="D90" s="173">
        <v>1</v>
      </c>
      <c r="E90" s="173">
        <v>2</v>
      </c>
      <c r="F90" s="173" t="s">
        <v>299</v>
      </c>
      <c r="G90" s="173"/>
      <c r="H90" s="173"/>
      <c r="I90" s="173"/>
      <c r="J90" s="173"/>
      <c r="K90" s="173"/>
      <c r="L90" s="173">
        <v>1</v>
      </c>
      <c r="M90" s="173"/>
      <c r="N90" s="173"/>
      <c r="O90" s="176"/>
    </row>
    <row r="91" spans="1:15">
      <c r="A91" s="954"/>
      <c r="B91" s="173" t="s">
        <v>603</v>
      </c>
      <c r="C91" s="173" t="s">
        <v>144</v>
      </c>
      <c r="D91" s="173">
        <v>2</v>
      </c>
      <c r="E91" s="173">
        <v>2</v>
      </c>
      <c r="F91" s="173" t="s">
        <v>299</v>
      </c>
      <c r="G91" s="173"/>
      <c r="H91" s="173"/>
      <c r="I91" s="173"/>
      <c r="J91" s="173"/>
      <c r="K91" s="173"/>
      <c r="L91" s="173"/>
      <c r="M91" s="173">
        <v>2</v>
      </c>
      <c r="N91" s="173"/>
      <c r="O91" s="176"/>
    </row>
    <row r="92" spans="1:15">
      <c r="A92" s="954"/>
      <c r="B92" s="173" t="s">
        <v>604</v>
      </c>
      <c r="C92" s="173" t="s">
        <v>121</v>
      </c>
      <c r="D92" s="173">
        <v>2</v>
      </c>
      <c r="E92" s="173">
        <v>2</v>
      </c>
      <c r="F92" s="173" t="s">
        <v>299</v>
      </c>
      <c r="G92" s="173"/>
      <c r="H92" s="173"/>
      <c r="I92" s="173"/>
      <c r="J92" s="173"/>
      <c r="K92" s="173"/>
      <c r="L92" s="173"/>
      <c r="M92" s="173">
        <v>2</v>
      </c>
      <c r="N92" s="173"/>
      <c r="O92" s="176"/>
    </row>
    <row r="93" spans="1:15">
      <c r="A93" s="954"/>
      <c r="B93" s="173" t="s">
        <v>605</v>
      </c>
      <c r="C93" s="173" t="s">
        <v>606</v>
      </c>
      <c r="D93" s="173">
        <v>1</v>
      </c>
      <c r="E93" s="173">
        <v>2</v>
      </c>
      <c r="F93" s="173" t="s">
        <v>299</v>
      </c>
      <c r="G93" s="173"/>
      <c r="H93" s="173"/>
      <c r="I93" s="173"/>
      <c r="J93" s="173"/>
      <c r="K93" s="173"/>
      <c r="L93" s="173"/>
      <c r="M93" s="173">
        <v>1</v>
      </c>
      <c r="N93" s="173"/>
      <c r="O93" s="176"/>
    </row>
    <row r="94" spans="1:15">
      <c r="A94" s="954"/>
      <c r="B94" s="173" t="s">
        <v>607</v>
      </c>
      <c r="C94" s="173" t="s">
        <v>608</v>
      </c>
      <c r="D94" s="173">
        <v>2</v>
      </c>
      <c r="E94" s="173">
        <v>2</v>
      </c>
      <c r="F94" s="173" t="s">
        <v>299</v>
      </c>
      <c r="G94" s="173"/>
      <c r="H94" s="173"/>
      <c r="I94" s="173"/>
      <c r="J94" s="173"/>
      <c r="K94" s="173"/>
      <c r="L94" s="173"/>
      <c r="M94" s="173">
        <v>2</v>
      </c>
      <c r="N94" s="173"/>
      <c r="O94" s="176"/>
    </row>
    <row r="95" spans="1:15">
      <c r="A95" s="954"/>
      <c r="B95" s="173" t="s">
        <v>609</v>
      </c>
      <c r="C95" s="173" t="s">
        <v>449</v>
      </c>
      <c r="D95" s="173">
        <v>2</v>
      </c>
      <c r="E95" s="173">
        <v>2</v>
      </c>
      <c r="F95" s="173" t="s">
        <v>299</v>
      </c>
      <c r="G95" s="173"/>
      <c r="H95" s="173"/>
      <c r="I95" s="173"/>
      <c r="J95" s="173"/>
      <c r="K95" s="173"/>
      <c r="L95" s="173"/>
      <c r="M95" s="173"/>
      <c r="N95" s="173">
        <v>2</v>
      </c>
      <c r="O95" s="176"/>
    </row>
    <row r="96" spans="1:15">
      <c r="A96" s="955"/>
      <c r="B96" s="173" t="s">
        <v>610</v>
      </c>
      <c r="C96" s="173" t="s">
        <v>466</v>
      </c>
      <c r="D96" s="173">
        <v>2</v>
      </c>
      <c r="E96" s="173">
        <v>2</v>
      </c>
      <c r="F96" s="173" t="s">
        <v>299</v>
      </c>
      <c r="G96" s="173"/>
      <c r="H96" s="173"/>
      <c r="I96" s="173"/>
      <c r="J96" s="173"/>
      <c r="K96" s="173"/>
      <c r="L96" s="173"/>
      <c r="M96" s="173"/>
      <c r="N96" s="173">
        <v>2</v>
      </c>
      <c r="O96" s="176"/>
    </row>
    <row r="97" spans="1:15">
      <c r="A97" s="938" t="s">
        <v>611</v>
      </c>
      <c r="B97" s="939"/>
      <c r="C97" s="940"/>
      <c r="D97" s="173">
        <v>65</v>
      </c>
      <c r="E97" s="173"/>
      <c r="F97" s="173"/>
      <c r="G97" s="173">
        <f t="shared" ref="G97:N97" si="0">SUM(G60:G96)</f>
        <v>6</v>
      </c>
      <c r="H97" s="173">
        <f t="shared" si="0"/>
        <v>8</v>
      </c>
      <c r="I97" s="173">
        <f t="shared" si="0"/>
        <v>6</v>
      </c>
      <c r="J97" s="173">
        <f t="shared" si="0"/>
        <v>11</v>
      </c>
      <c r="K97" s="173">
        <f t="shared" si="0"/>
        <v>8</v>
      </c>
      <c r="L97" s="173">
        <f t="shared" si="0"/>
        <v>15</v>
      </c>
      <c r="M97" s="173">
        <f t="shared" si="0"/>
        <v>7</v>
      </c>
      <c r="N97" s="173">
        <f t="shared" si="0"/>
        <v>4</v>
      </c>
      <c r="O97" s="203"/>
    </row>
    <row r="98" spans="1:15">
      <c r="A98" s="938" t="s">
        <v>470</v>
      </c>
      <c r="B98" s="939"/>
      <c r="C98" s="940"/>
      <c r="D98" s="1057">
        <f>D97+D59+D54+D46+D37+D33+D29+D25+D21</f>
        <v>342</v>
      </c>
      <c r="E98" s="1058"/>
      <c r="F98" s="1058"/>
      <c r="G98" s="1058"/>
      <c r="H98" s="1058"/>
      <c r="I98" s="1058"/>
      <c r="J98" s="1058"/>
      <c r="K98" s="1058"/>
      <c r="L98" s="1058"/>
      <c r="M98" s="1058"/>
      <c r="N98" s="1058"/>
      <c r="O98" s="1059"/>
    </row>
    <row r="99" spans="1:15">
      <c r="A99" s="938" t="s">
        <v>471</v>
      </c>
      <c r="B99" s="939"/>
      <c r="C99" s="940"/>
      <c r="D99" s="941">
        <v>50</v>
      </c>
      <c r="E99" s="942"/>
      <c r="F99" s="942"/>
      <c r="G99" s="942"/>
      <c r="H99" s="942"/>
      <c r="I99" s="942"/>
      <c r="J99" s="942"/>
      <c r="K99" s="942"/>
      <c r="L99" s="942"/>
      <c r="M99" s="942"/>
      <c r="N99" s="942"/>
      <c r="O99" s="943"/>
    </row>
    <row r="100" spans="1:15">
      <c r="A100" s="938" t="s">
        <v>472</v>
      </c>
      <c r="B100" s="939"/>
      <c r="C100" s="940"/>
      <c r="D100" s="941">
        <v>78</v>
      </c>
      <c r="E100" s="942"/>
      <c r="F100" s="942"/>
      <c r="G100" s="942"/>
      <c r="H100" s="942"/>
      <c r="I100" s="942"/>
      <c r="J100" s="942"/>
      <c r="K100" s="942"/>
      <c r="L100" s="942"/>
      <c r="M100" s="942"/>
      <c r="N100" s="942"/>
      <c r="O100" s="943"/>
    </row>
    <row r="101" spans="1:15">
      <c r="A101" s="938" t="s">
        <v>473</v>
      </c>
      <c r="B101" s="939"/>
      <c r="C101" s="940"/>
      <c r="D101" s="941">
        <v>128</v>
      </c>
      <c r="E101" s="942"/>
      <c r="F101" s="942"/>
      <c r="G101" s="942"/>
      <c r="H101" s="942"/>
      <c r="I101" s="942"/>
      <c r="J101" s="942"/>
      <c r="K101" s="942"/>
      <c r="L101" s="942"/>
      <c r="M101" s="942"/>
      <c r="N101" s="942"/>
      <c r="O101" s="943"/>
    </row>
    <row r="102" spans="1:15">
      <c r="A102" s="938" t="s">
        <v>474</v>
      </c>
      <c r="B102" s="939"/>
      <c r="C102" s="940"/>
      <c r="D102" s="944"/>
      <c r="E102" s="945"/>
      <c r="F102" s="945"/>
      <c r="G102" s="945"/>
      <c r="H102" s="945"/>
      <c r="I102" s="945"/>
      <c r="J102" s="945"/>
      <c r="K102" s="945"/>
      <c r="L102" s="945"/>
      <c r="M102" s="945"/>
      <c r="N102" s="945"/>
      <c r="O102" s="946"/>
    </row>
    <row r="103" spans="1:15" ht="15" thickBot="1">
      <c r="A103" s="947" t="s">
        <v>475</v>
      </c>
      <c r="B103" s="948"/>
      <c r="C103" s="949"/>
      <c r="D103" s="950"/>
      <c r="E103" s="951"/>
      <c r="F103" s="951"/>
      <c r="G103" s="951"/>
      <c r="H103" s="951"/>
      <c r="I103" s="951"/>
      <c r="J103" s="951"/>
      <c r="K103" s="951"/>
      <c r="L103" s="951"/>
      <c r="M103" s="951"/>
      <c r="N103" s="951"/>
      <c r="O103" s="952"/>
    </row>
  </sheetData>
  <mergeCells count="41">
    <mergeCell ref="A1:O1"/>
    <mergeCell ref="A2:O2"/>
    <mergeCell ref="F15:F17"/>
    <mergeCell ref="G15:H15"/>
    <mergeCell ref="I15:J15"/>
    <mergeCell ref="K15:L15"/>
    <mergeCell ref="M15:N15"/>
    <mergeCell ref="G16:H16"/>
    <mergeCell ref="I16:J16"/>
    <mergeCell ref="K16:L16"/>
    <mergeCell ref="A38:A45"/>
    <mergeCell ref="M16:N16"/>
    <mergeCell ref="A18:A20"/>
    <mergeCell ref="A21:C21"/>
    <mergeCell ref="A22:A24"/>
    <mergeCell ref="A25:C25"/>
    <mergeCell ref="A26:A28"/>
    <mergeCell ref="A29:C29"/>
    <mergeCell ref="A30:A32"/>
    <mergeCell ref="A33:C33"/>
    <mergeCell ref="A34:A36"/>
    <mergeCell ref="A37:C37"/>
    <mergeCell ref="A100:C100"/>
    <mergeCell ref="D100:O100"/>
    <mergeCell ref="A46:C46"/>
    <mergeCell ref="A47:A53"/>
    <mergeCell ref="A54:C54"/>
    <mergeCell ref="A55:A58"/>
    <mergeCell ref="A59:C59"/>
    <mergeCell ref="A60:A96"/>
    <mergeCell ref="A97:C97"/>
    <mergeCell ref="A98:C98"/>
    <mergeCell ref="D98:O98"/>
    <mergeCell ref="A99:C99"/>
    <mergeCell ref="D99:O99"/>
    <mergeCell ref="A101:C101"/>
    <mergeCell ref="D101:O101"/>
    <mergeCell ref="A102:C102"/>
    <mergeCell ref="D102:O102"/>
    <mergeCell ref="A103:C103"/>
    <mergeCell ref="D103:O103"/>
  </mergeCells>
  <phoneticPr fontId="5"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workbookViewId="0">
      <selection activeCell="N72" sqref="N72:N74"/>
    </sheetView>
  </sheetViews>
  <sheetFormatPr defaultRowHeight="14.5"/>
  <cols>
    <col min="1" max="1" width="12.59765625" customWidth="1"/>
    <col min="2" max="2" width="10.296875" customWidth="1"/>
    <col min="3" max="3" width="21" customWidth="1"/>
    <col min="14" max="14" width="36.3984375" customWidth="1"/>
  </cols>
  <sheetData>
    <row r="1" spans="1:14">
      <c r="A1" t="s">
        <v>2595</v>
      </c>
    </row>
    <row r="2" spans="1:14">
      <c r="A2" t="s">
        <v>2576</v>
      </c>
    </row>
    <row r="3" spans="1:14">
      <c r="A3" t="s">
        <v>2577</v>
      </c>
    </row>
    <row r="4" spans="1:14">
      <c r="A4" t="s">
        <v>2578</v>
      </c>
    </row>
    <row r="5" spans="1:14">
      <c r="A5" t="s">
        <v>2579</v>
      </c>
    </row>
    <row r="6" spans="1:14">
      <c r="A6" t="s">
        <v>2580</v>
      </c>
    </row>
    <row r="7" spans="1:14">
      <c r="A7" t="s">
        <v>2581</v>
      </c>
    </row>
    <row r="8" spans="1:14">
      <c r="A8" t="s">
        <v>2582</v>
      </c>
    </row>
    <row r="9" spans="1:14">
      <c r="A9" t="s">
        <v>2583</v>
      </c>
    </row>
    <row r="10" spans="1:14">
      <c r="A10" t="s">
        <v>2584</v>
      </c>
    </row>
    <row r="12" spans="1:14">
      <c r="A12" s="544" t="s">
        <v>273</v>
      </c>
      <c r="B12" s="544" t="s">
        <v>274</v>
      </c>
      <c r="C12" s="544" t="s">
        <v>275</v>
      </c>
      <c r="D12" s="544" t="s">
        <v>276</v>
      </c>
      <c r="E12" s="544" t="s">
        <v>278</v>
      </c>
      <c r="F12" s="544" t="s">
        <v>279</v>
      </c>
      <c r="G12" s="544"/>
      <c r="H12" s="544" t="s">
        <v>280</v>
      </c>
      <c r="I12" s="544"/>
      <c r="J12" s="544" t="s">
        <v>281</v>
      </c>
      <c r="K12" s="544"/>
      <c r="L12" s="544" t="s">
        <v>282</v>
      </c>
      <c r="M12" s="544"/>
      <c r="N12" s="544" t="s">
        <v>283</v>
      </c>
    </row>
    <row r="13" spans="1:14">
      <c r="A13" s="544" t="s">
        <v>284</v>
      </c>
      <c r="B13" s="544" t="s">
        <v>285</v>
      </c>
      <c r="C13" s="544" t="s">
        <v>286</v>
      </c>
      <c r="D13" s="544" t="s">
        <v>287</v>
      </c>
      <c r="E13" s="544"/>
      <c r="F13" s="544" t="s">
        <v>289</v>
      </c>
      <c r="G13" s="544"/>
      <c r="H13" s="544" t="s">
        <v>290</v>
      </c>
      <c r="I13" s="544"/>
      <c r="J13" s="544" t="s">
        <v>291</v>
      </c>
      <c r="K13" s="544"/>
      <c r="L13" s="544" t="s">
        <v>292</v>
      </c>
      <c r="M13" s="544"/>
      <c r="N13" s="544" t="s">
        <v>293</v>
      </c>
    </row>
    <row r="14" spans="1:14">
      <c r="A14" s="544"/>
      <c r="B14" s="544"/>
      <c r="C14" s="544"/>
      <c r="D14" s="544"/>
      <c r="E14" s="544"/>
      <c r="F14" s="544" t="s">
        <v>294</v>
      </c>
      <c r="G14" s="544" t="s">
        <v>295</v>
      </c>
      <c r="H14" s="544" t="s">
        <v>294</v>
      </c>
      <c r="I14" s="544" t="s">
        <v>295</v>
      </c>
      <c r="J14" s="544" t="s">
        <v>294</v>
      </c>
      <c r="K14" s="544" t="s">
        <v>295</v>
      </c>
      <c r="L14" s="544" t="s">
        <v>294</v>
      </c>
      <c r="M14" s="544" t="s">
        <v>295</v>
      </c>
      <c r="N14" s="544"/>
    </row>
    <row r="15" spans="1:14">
      <c r="A15" s="1088" t="s">
        <v>833</v>
      </c>
      <c r="B15" s="546" t="s">
        <v>834</v>
      </c>
      <c r="C15" s="546" t="s">
        <v>835</v>
      </c>
      <c r="D15" s="546">
        <v>2</v>
      </c>
      <c r="E15" s="546" t="s">
        <v>299</v>
      </c>
      <c r="F15" s="546">
        <v>2</v>
      </c>
      <c r="G15" s="546"/>
      <c r="H15" s="546"/>
      <c r="I15" s="546"/>
      <c r="J15" s="546"/>
      <c r="K15" s="546"/>
      <c r="L15" s="546"/>
      <c r="M15" s="546"/>
      <c r="N15" s="546"/>
    </row>
    <row r="16" spans="1:14">
      <c r="A16" s="1029"/>
      <c r="B16" s="546" t="s">
        <v>836</v>
      </c>
      <c r="C16" s="546" t="s">
        <v>837</v>
      </c>
      <c r="D16" s="546">
        <v>2</v>
      </c>
      <c r="E16" s="546" t="s">
        <v>299</v>
      </c>
      <c r="F16" s="546">
        <v>2</v>
      </c>
      <c r="G16" s="546"/>
      <c r="H16" s="546"/>
      <c r="I16" s="546"/>
      <c r="J16" s="546"/>
      <c r="K16" s="546"/>
      <c r="L16" s="546"/>
      <c r="M16" s="546"/>
      <c r="N16" s="546"/>
    </row>
    <row r="17" spans="1:14">
      <c r="A17" s="1029"/>
      <c r="B17" s="546" t="s">
        <v>2585</v>
      </c>
      <c r="C17" s="546" t="s">
        <v>2586</v>
      </c>
      <c r="D17" s="546">
        <v>2</v>
      </c>
      <c r="E17" s="546" t="s">
        <v>299</v>
      </c>
      <c r="F17" s="546">
        <v>2</v>
      </c>
      <c r="G17" s="546"/>
      <c r="H17" s="546"/>
      <c r="I17" s="546"/>
      <c r="J17" s="546"/>
      <c r="K17" s="546"/>
      <c r="L17" s="546"/>
      <c r="M17" s="546"/>
      <c r="N17" s="546" t="s">
        <v>2587</v>
      </c>
    </row>
    <row r="18" spans="1:14">
      <c r="A18" s="1029"/>
      <c r="B18" s="546" t="s">
        <v>838</v>
      </c>
      <c r="C18" s="546" t="s">
        <v>839</v>
      </c>
      <c r="D18" s="546">
        <v>2</v>
      </c>
      <c r="E18" s="546" t="s">
        <v>299</v>
      </c>
      <c r="F18" s="546"/>
      <c r="G18" s="546">
        <v>2</v>
      </c>
      <c r="H18" s="546"/>
      <c r="I18" s="546"/>
      <c r="J18" s="546"/>
      <c r="K18" s="546"/>
      <c r="L18" s="546"/>
      <c r="M18" s="546"/>
      <c r="N18" s="546"/>
    </row>
    <row r="19" spans="1:14">
      <c r="A19" s="1029"/>
      <c r="B19" s="546" t="s">
        <v>840</v>
      </c>
      <c r="C19" s="546" t="s">
        <v>841</v>
      </c>
      <c r="D19" s="546">
        <v>2</v>
      </c>
      <c r="E19" s="546" t="s">
        <v>299</v>
      </c>
      <c r="F19" s="546"/>
      <c r="G19" s="546">
        <v>2</v>
      </c>
      <c r="H19" s="546"/>
      <c r="I19" s="546"/>
      <c r="J19" s="546"/>
      <c r="K19" s="546"/>
      <c r="L19" s="546"/>
      <c r="M19" s="546"/>
      <c r="N19" s="546"/>
    </row>
    <row r="20" spans="1:14">
      <c r="A20" s="1030"/>
      <c r="B20" s="546" t="s">
        <v>2588</v>
      </c>
      <c r="C20" s="546" t="s">
        <v>2589</v>
      </c>
      <c r="D20" s="546">
        <v>2</v>
      </c>
      <c r="E20" s="546" t="s">
        <v>299</v>
      </c>
      <c r="F20" s="546"/>
      <c r="G20" s="546">
        <v>2</v>
      </c>
      <c r="H20" s="546"/>
      <c r="I20" s="546"/>
      <c r="J20" s="546"/>
      <c r="K20" s="546"/>
      <c r="L20" s="546"/>
      <c r="M20" s="546"/>
      <c r="N20" s="546" t="s">
        <v>2587</v>
      </c>
    </row>
    <row r="21" spans="1:14" s="152" customFormat="1">
      <c r="A21" s="1086" t="s">
        <v>2596</v>
      </c>
      <c r="B21" s="1087"/>
      <c r="C21" s="1087"/>
      <c r="D21" s="547">
        <v>12</v>
      </c>
      <c r="E21" s="547"/>
      <c r="F21" s="547">
        <v>6</v>
      </c>
      <c r="G21" s="547">
        <v>6</v>
      </c>
      <c r="H21" s="547">
        <v>0</v>
      </c>
      <c r="I21" s="547">
        <v>0</v>
      </c>
      <c r="J21" s="547">
        <v>0</v>
      </c>
      <c r="K21" s="547">
        <v>0</v>
      </c>
      <c r="L21" s="547">
        <v>0</v>
      </c>
      <c r="M21" s="547">
        <v>0</v>
      </c>
      <c r="N21" s="547"/>
    </row>
    <row r="22" spans="1:14" ht="15.75" customHeight="1">
      <c r="A22" s="1088" t="s">
        <v>843</v>
      </c>
      <c r="B22" s="546" t="s">
        <v>844</v>
      </c>
      <c r="C22" s="546" t="s">
        <v>845</v>
      </c>
      <c r="D22" s="546">
        <v>2</v>
      </c>
      <c r="E22" s="546" t="s">
        <v>299</v>
      </c>
      <c r="F22" s="546"/>
      <c r="G22" s="546"/>
      <c r="H22" s="546">
        <v>2</v>
      </c>
      <c r="I22" s="546"/>
      <c r="J22" s="546"/>
      <c r="K22" s="546"/>
      <c r="L22" s="546"/>
      <c r="M22" s="546"/>
      <c r="N22" s="546"/>
    </row>
    <row r="23" spans="1:14">
      <c r="A23" s="1029"/>
      <c r="B23" s="546" t="s">
        <v>846</v>
      </c>
      <c r="C23" s="546" t="s">
        <v>847</v>
      </c>
      <c r="D23" s="546">
        <v>2</v>
      </c>
      <c r="E23" s="546" t="s">
        <v>299</v>
      </c>
      <c r="F23" s="546"/>
      <c r="G23" s="546"/>
      <c r="H23" s="546">
        <v>2</v>
      </c>
      <c r="I23" s="546"/>
      <c r="J23" s="546"/>
      <c r="K23" s="546"/>
      <c r="L23" s="546"/>
      <c r="M23" s="546"/>
      <c r="N23" s="546"/>
    </row>
    <row r="24" spans="1:14">
      <c r="A24" s="1029"/>
      <c r="B24" s="546" t="s">
        <v>848</v>
      </c>
      <c r="C24" s="546" t="s">
        <v>849</v>
      </c>
      <c r="D24" s="546">
        <v>2</v>
      </c>
      <c r="E24" s="546" t="s">
        <v>299</v>
      </c>
      <c r="F24" s="546"/>
      <c r="G24" s="546"/>
      <c r="H24" s="546">
        <v>2</v>
      </c>
      <c r="I24" s="546"/>
      <c r="J24" s="546"/>
      <c r="K24" s="546"/>
      <c r="L24" s="546"/>
      <c r="M24" s="546"/>
      <c r="N24" s="546"/>
    </row>
    <row r="25" spans="1:14">
      <c r="A25" s="1029"/>
      <c r="B25" s="546" t="s">
        <v>850</v>
      </c>
      <c r="C25" s="546" t="s">
        <v>851</v>
      </c>
      <c r="D25" s="546">
        <v>2</v>
      </c>
      <c r="E25" s="546" t="s">
        <v>299</v>
      </c>
      <c r="F25" s="546"/>
      <c r="G25" s="546"/>
      <c r="H25" s="546">
        <v>2</v>
      </c>
      <c r="I25" s="546"/>
      <c r="J25" s="546"/>
      <c r="K25" s="546"/>
      <c r="L25" s="546"/>
      <c r="M25" s="546"/>
      <c r="N25" s="546"/>
    </row>
    <row r="26" spans="1:14">
      <c r="A26" s="1029"/>
      <c r="B26" s="546"/>
      <c r="C26" s="546" t="s">
        <v>2590</v>
      </c>
      <c r="D26" s="546">
        <v>2</v>
      </c>
      <c r="E26" s="546" t="s">
        <v>299</v>
      </c>
      <c r="F26" s="546"/>
      <c r="G26" s="546"/>
      <c r="H26" s="546">
        <v>2</v>
      </c>
      <c r="I26" s="546"/>
      <c r="J26" s="546"/>
      <c r="K26" s="546"/>
      <c r="L26" s="546"/>
      <c r="M26" s="546"/>
      <c r="N26" s="546"/>
    </row>
    <row r="27" spans="1:14">
      <c r="A27" s="1029"/>
      <c r="B27" s="546"/>
      <c r="C27" s="546" t="s">
        <v>2591</v>
      </c>
      <c r="D27" s="546">
        <v>2</v>
      </c>
      <c r="E27" s="546" t="s">
        <v>299</v>
      </c>
      <c r="F27" s="546"/>
      <c r="G27" s="546"/>
      <c r="H27" s="546"/>
      <c r="I27" s="546">
        <v>2</v>
      </c>
      <c r="J27" s="546"/>
      <c r="K27" s="546"/>
      <c r="L27" s="546"/>
      <c r="M27" s="546"/>
      <c r="N27" s="546"/>
    </row>
    <row r="28" spans="1:14">
      <c r="A28" s="1029"/>
      <c r="B28" s="546" t="s">
        <v>852</v>
      </c>
      <c r="C28" s="546" t="s">
        <v>853</v>
      </c>
      <c r="D28" s="546">
        <v>2</v>
      </c>
      <c r="E28" s="546" t="s">
        <v>299</v>
      </c>
      <c r="F28" s="546"/>
      <c r="G28" s="546"/>
      <c r="H28" s="546"/>
      <c r="I28" s="546">
        <v>2</v>
      </c>
      <c r="J28" s="546"/>
      <c r="K28" s="546"/>
      <c r="L28" s="546"/>
      <c r="M28" s="546"/>
      <c r="N28" s="546"/>
    </row>
    <row r="29" spans="1:14">
      <c r="A29" s="1030"/>
      <c r="B29" s="546" t="s">
        <v>854</v>
      </c>
      <c r="C29" s="546" t="s">
        <v>855</v>
      </c>
      <c r="D29" s="546">
        <v>2</v>
      </c>
      <c r="E29" s="546" t="s">
        <v>299</v>
      </c>
      <c r="F29" s="546"/>
      <c r="G29" s="546"/>
      <c r="H29" s="546"/>
      <c r="I29" s="546">
        <v>2</v>
      </c>
      <c r="J29" s="546"/>
      <c r="K29" s="546"/>
      <c r="L29" s="546"/>
      <c r="M29" s="546"/>
      <c r="N29" s="546"/>
    </row>
    <row r="30" spans="1:14" s="545" customFormat="1" ht="15.75" customHeight="1">
      <c r="A30" s="1086" t="s">
        <v>856</v>
      </c>
      <c r="B30" s="1087"/>
      <c r="C30" s="1087"/>
      <c r="D30" s="548">
        <v>16</v>
      </c>
      <c r="E30" s="548"/>
      <c r="F30" s="548">
        <v>0</v>
      </c>
      <c r="G30" s="548">
        <v>0</v>
      </c>
      <c r="H30" s="548">
        <v>10</v>
      </c>
      <c r="I30" s="548">
        <v>6</v>
      </c>
      <c r="J30" s="548">
        <v>0</v>
      </c>
      <c r="K30" s="548">
        <v>0</v>
      </c>
      <c r="L30" s="548">
        <v>0</v>
      </c>
      <c r="M30" s="548">
        <v>0</v>
      </c>
      <c r="N30" s="548"/>
    </row>
    <row r="31" spans="1:14">
      <c r="A31" s="1088" t="s">
        <v>857</v>
      </c>
      <c r="B31" s="546" t="s">
        <v>858</v>
      </c>
      <c r="C31" s="546" t="s">
        <v>859</v>
      </c>
      <c r="D31" s="546">
        <v>2</v>
      </c>
      <c r="E31" s="546" t="s">
        <v>299</v>
      </c>
      <c r="F31" s="546">
        <v>2</v>
      </c>
      <c r="G31" s="546"/>
      <c r="H31" s="546"/>
      <c r="I31" s="546"/>
      <c r="J31" s="546"/>
      <c r="K31" s="546"/>
      <c r="L31" s="546"/>
      <c r="M31" s="546"/>
      <c r="N31" s="546"/>
    </row>
    <row r="32" spans="1:14">
      <c r="A32" s="1029"/>
      <c r="B32" s="546" t="s">
        <v>860</v>
      </c>
      <c r="C32" s="546" t="s">
        <v>861</v>
      </c>
      <c r="D32" s="546">
        <v>2</v>
      </c>
      <c r="E32" s="546" t="s">
        <v>299</v>
      </c>
      <c r="F32" s="546"/>
      <c r="G32" s="546">
        <v>2</v>
      </c>
      <c r="H32" s="546"/>
      <c r="I32" s="546"/>
      <c r="J32" s="546"/>
      <c r="K32" s="546"/>
      <c r="L32" s="546"/>
      <c r="M32" s="546"/>
      <c r="N32" s="546"/>
    </row>
    <row r="33" spans="1:14" s="152" customFormat="1" ht="15.75" customHeight="1">
      <c r="A33" s="1086" t="s">
        <v>862</v>
      </c>
      <c r="B33" s="1087"/>
      <c r="C33" s="1087"/>
      <c r="D33" s="547">
        <v>4</v>
      </c>
      <c r="E33" s="547"/>
      <c r="F33" s="547">
        <v>2</v>
      </c>
      <c r="G33" s="547">
        <v>2</v>
      </c>
      <c r="H33" s="547">
        <v>0</v>
      </c>
      <c r="I33" s="547">
        <v>0</v>
      </c>
      <c r="J33" s="547">
        <v>0</v>
      </c>
      <c r="K33" s="547">
        <v>0</v>
      </c>
      <c r="L33" s="547">
        <v>0</v>
      </c>
      <c r="M33" s="547">
        <v>0</v>
      </c>
      <c r="N33" s="547"/>
    </row>
    <row r="34" spans="1:14">
      <c r="A34" s="1088" t="s">
        <v>863</v>
      </c>
      <c r="B34" s="546" t="s">
        <v>864</v>
      </c>
      <c r="C34" s="546" t="s">
        <v>865</v>
      </c>
      <c r="D34" s="546">
        <v>2</v>
      </c>
      <c r="E34" s="546" t="s">
        <v>299</v>
      </c>
      <c r="F34" s="546"/>
      <c r="G34" s="546"/>
      <c r="H34" s="546">
        <v>2</v>
      </c>
      <c r="I34" s="546"/>
      <c r="J34" s="546"/>
      <c r="K34" s="546"/>
      <c r="L34" s="546"/>
      <c r="M34" s="546"/>
      <c r="N34" s="546"/>
    </row>
    <row r="35" spans="1:14">
      <c r="A35" s="1029"/>
      <c r="B35" s="546" t="s">
        <v>866</v>
      </c>
      <c r="C35" s="546" t="s">
        <v>867</v>
      </c>
      <c r="D35" s="546">
        <v>2</v>
      </c>
      <c r="E35" s="546" t="s">
        <v>299</v>
      </c>
      <c r="F35" s="546"/>
      <c r="G35" s="546"/>
      <c r="H35" s="546">
        <v>2</v>
      </c>
      <c r="I35" s="546"/>
      <c r="J35" s="546"/>
      <c r="K35" s="546"/>
      <c r="L35" s="546"/>
      <c r="M35" s="546"/>
      <c r="N35" s="546"/>
    </row>
    <row r="36" spans="1:14">
      <c r="A36" s="1029"/>
      <c r="B36" s="546" t="s">
        <v>868</v>
      </c>
      <c r="C36" s="546" t="s">
        <v>869</v>
      </c>
      <c r="D36" s="546">
        <v>2</v>
      </c>
      <c r="E36" s="546" t="s">
        <v>299</v>
      </c>
      <c r="F36" s="546"/>
      <c r="G36" s="546"/>
      <c r="H36" s="546">
        <v>2</v>
      </c>
      <c r="I36" s="546"/>
      <c r="J36" s="546"/>
      <c r="K36" s="546"/>
      <c r="L36" s="546"/>
      <c r="M36" s="546"/>
      <c r="N36" s="546"/>
    </row>
    <row r="37" spans="1:14">
      <c r="A37" s="1029"/>
      <c r="B37" s="546" t="s">
        <v>870</v>
      </c>
      <c r="C37" s="546" t="s">
        <v>871</v>
      </c>
      <c r="D37" s="546">
        <v>2</v>
      </c>
      <c r="E37" s="546" t="s">
        <v>299</v>
      </c>
      <c r="F37" s="546"/>
      <c r="G37" s="546"/>
      <c r="H37" s="546">
        <v>2</v>
      </c>
      <c r="I37" s="546"/>
      <c r="J37" s="546"/>
      <c r="K37" s="546"/>
      <c r="L37" s="546"/>
      <c r="M37" s="546"/>
      <c r="N37" s="546"/>
    </row>
    <row r="38" spans="1:14">
      <c r="A38" s="1029"/>
      <c r="B38" s="546" t="s">
        <v>872</v>
      </c>
      <c r="C38" s="546" t="s">
        <v>873</v>
      </c>
      <c r="D38" s="546">
        <v>2</v>
      </c>
      <c r="E38" s="546" t="s">
        <v>299</v>
      </c>
      <c r="F38" s="546"/>
      <c r="G38" s="546"/>
      <c r="H38" s="546">
        <v>2</v>
      </c>
      <c r="I38" s="546"/>
      <c r="J38" s="546"/>
      <c r="K38" s="546"/>
      <c r="L38" s="546"/>
      <c r="M38" s="546"/>
      <c r="N38" s="546"/>
    </row>
    <row r="39" spans="1:14">
      <c r="A39" s="1029"/>
      <c r="B39" s="546" t="s">
        <v>874</v>
      </c>
      <c r="C39" s="546" t="s">
        <v>875</v>
      </c>
      <c r="D39" s="546">
        <v>2</v>
      </c>
      <c r="E39" s="546" t="s">
        <v>299</v>
      </c>
      <c r="F39" s="546"/>
      <c r="G39" s="546"/>
      <c r="H39" s="546">
        <v>2</v>
      </c>
      <c r="I39" s="546"/>
      <c r="J39" s="546"/>
      <c r="K39" s="546"/>
      <c r="L39" s="546"/>
      <c r="M39" s="546"/>
      <c r="N39" s="546"/>
    </row>
    <row r="40" spans="1:14">
      <c r="A40" s="1029"/>
      <c r="B40" s="546" t="s">
        <v>876</v>
      </c>
      <c r="C40" s="546" t="s">
        <v>877</v>
      </c>
      <c r="D40" s="546">
        <v>2</v>
      </c>
      <c r="E40" s="546" t="s">
        <v>299</v>
      </c>
      <c r="F40" s="546"/>
      <c r="G40" s="546"/>
      <c r="H40" s="546">
        <v>2</v>
      </c>
      <c r="I40" s="546"/>
      <c r="J40" s="546"/>
      <c r="K40" s="546"/>
      <c r="L40" s="546"/>
      <c r="M40" s="546"/>
      <c r="N40" s="546"/>
    </row>
    <row r="41" spans="1:14">
      <c r="A41" s="1029"/>
      <c r="B41" s="546" t="s">
        <v>878</v>
      </c>
      <c r="C41" s="546" t="s">
        <v>879</v>
      </c>
      <c r="D41" s="546">
        <v>2</v>
      </c>
      <c r="E41" s="546" t="s">
        <v>299</v>
      </c>
      <c r="F41" s="546"/>
      <c r="G41" s="546"/>
      <c r="H41" s="546">
        <v>2</v>
      </c>
      <c r="I41" s="546"/>
      <c r="J41" s="546"/>
      <c r="K41" s="546"/>
      <c r="L41" s="546"/>
      <c r="M41" s="546"/>
      <c r="N41" s="546"/>
    </row>
    <row r="42" spans="1:14">
      <c r="A42" s="1029"/>
      <c r="B42" s="546" t="s">
        <v>880</v>
      </c>
      <c r="C42" s="546" t="s">
        <v>881</v>
      </c>
      <c r="D42" s="546">
        <v>2</v>
      </c>
      <c r="E42" s="546" t="s">
        <v>299</v>
      </c>
      <c r="F42" s="546"/>
      <c r="G42" s="546"/>
      <c r="H42" s="546">
        <v>2</v>
      </c>
      <c r="I42" s="546"/>
      <c r="J42" s="546"/>
      <c r="K42" s="546"/>
      <c r="L42" s="546"/>
      <c r="M42" s="546"/>
      <c r="N42" s="546" t="s">
        <v>882</v>
      </c>
    </row>
    <row r="43" spans="1:14">
      <c r="A43" s="1029"/>
      <c r="B43" s="546" t="s">
        <v>883</v>
      </c>
      <c r="C43" s="546" t="s">
        <v>884</v>
      </c>
      <c r="D43" s="546">
        <v>2</v>
      </c>
      <c r="E43" s="546" t="s">
        <v>299</v>
      </c>
      <c r="F43" s="546"/>
      <c r="G43" s="546"/>
      <c r="H43" s="546">
        <v>2</v>
      </c>
      <c r="I43" s="546"/>
      <c r="J43" s="546"/>
      <c r="K43" s="546"/>
      <c r="L43" s="546"/>
      <c r="M43" s="546"/>
      <c r="N43" s="546"/>
    </row>
    <row r="44" spans="1:14">
      <c r="A44" s="1029"/>
      <c r="B44" s="546" t="s">
        <v>885</v>
      </c>
      <c r="C44" s="546" t="s">
        <v>886</v>
      </c>
      <c r="D44" s="546">
        <v>2</v>
      </c>
      <c r="E44" s="546" t="s">
        <v>299</v>
      </c>
      <c r="F44" s="546"/>
      <c r="G44" s="546"/>
      <c r="H44" s="546">
        <v>2</v>
      </c>
      <c r="I44" s="546"/>
      <c r="J44" s="546"/>
      <c r="K44" s="546"/>
      <c r="L44" s="546"/>
      <c r="M44" s="546"/>
      <c r="N44" s="546"/>
    </row>
    <row r="45" spans="1:14">
      <c r="A45" s="1029"/>
      <c r="B45" s="546" t="s">
        <v>887</v>
      </c>
      <c r="C45" s="546" t="s">
        <v>888</v>
      </c>
      <c r="D45" s="546">
        <v>2</v>
      </c>
      <c r="E45" s="546" t="s">
        <v>299</v>
      </c>
      <c r="F45" s="546"/>
      <c r="G45" s="546"/>
      <c r="H45" s="546">
        <v>2</v>
      </c>
      <c r="I45" s="546"/>
      <c r="J45" s="546"/>
      <c r="K45" s="546"/>
      <c r="L45" s="546"/>
      <c r="M45" s="546"/>
      <c r="N45" s="546"/>
    </row>
    <row r="46" spans="1:14">
      <c r="A46" s="1030"/>
      <c r="B46" s="546"/>
      <c r="C46" s="546" t="s">
        <v>2592</v>
      </c>
      <c r="D46" s="546">
        <v>2</v>
      </c>
      <c r="E46" s="546" t="s">
        <v>299</v>
      </c>
      <c r="F46" s="546"/>
      <c r="G46" s="546"/>
      <c r="H46" s="546">
        <v>2</v>
      </c>
      <c r="I46" s="546"/>
      <c r="J46" s="546"/>
      <c r="K46" s="546"/>
      <c r="L46" s="546"/>
      <c r="M46" s="546"/>
      <c r="N46" s="546" t="s">
        <v>2593</v>
      </c>
    </row>
    <row r="47" spans="1:14" s="152" customFormat="1">
      <c r="A47" s="1086" t="s">
        <v>889</v>
      </c>
      <c r="B47" s="1087"/>
      <c r="C47" s="1087"/>
      <c r="D47" s="547">
        <v>34</v>
      </c>
      <c r="E47" s="547"/>
      <c r="F47" s="547">
        <v>4</v>
      </c>
      <c r="G47" s="547">
        <v>4</v>
      </c>
      <c r="H47" s="547">
        <v>26</v>
      </c>
      <c r="I47" s="547">
        <v>0</v>
      </c>
      <c r="J47" s="547">
        <v>0</v>
      </c>
      <c r="K47" s="547">
        <v>0</v>
      </c>
      <c r="L47" s="547">
        <v>0</v>
      </c>
      <c r="M47" s="547">
        <v>0</v>
      </c>
      <c r="N47" s="547"/>
    </row>
    <row r="48" spans="1:14">
      <c r="A48" s="1088" t="s">
        <v>890</v>
      </c>
      <c r="B48" s="546" t="s">
        <v>891</v>
      </c>
      <c r="C48" s="546" t="s">
        <v>892</v>
      </c>
      <c r="D48" s="546">
        <v>2</v>
      </c>
      <c r="E48" s="546" t="s">
        <v>299</v>
      </c>
      <c r="F48" s="546"/>
      <c r="G48" s="546"/>
      <c r="H48" s="546">
        <v>2</v>
      </c>
      <c r="I48" s="546"/>
      <c r="J48" s="546"/>
      <c r="K48" s="546"/>
      <c r="L48" s="546"/>
      <c r="M48" s="546"/>
      <c r="N48" s="549" t="s">
        <v>893</v>
      </c>
    </row>
    <row r="49" spans="1:14">
      <c r="A49" s="1029"/>
      <c r="B49" s="546" t="s">
        <v>894</v>
      </c>
      <c r="C49" s="546" t="s">
        <v>895</v>
      </c>
      <c r="D49" s="546">
        <v>2</v>
      </c>
      <c r="E49" s="546" t="s">
        <v>299</v>
      </c>
      <c r="F49" s="546"/>
      <c r="G49" s="546"/>
      <c r="H49" s="546">
        <v>2</v>
      </c>
      <c r="I49" s="546"/>
      <c r="J49" s="546"/>
      <c r="K49" s="546"/>
      <c r="L49" s="546"/>
      <c r="M49" s="546"/>
      <c r="N49" s="546"/>
    </row>
    <row r="50" spans="1:14">
      <c r="A50" s="1029"/>
      <c r="B50" s="546" t="s">
        <v>896</v>
      </c>
      <c r="C50" s="546" t="s">
        <v>897</v>
      </c>
      <c r="D50" s="546">
        <v>2</v>
      </c>
      <c r="E50" s="546" t="s">
        <v>299</v>
      </c>
      <c r="F50" s="546"/>
      <c r="G50" s="546"/>
      <c r="H50" s="546">
        <v>2</v>
      </c>
      <c r="I50" s="546"/>
      <c r="J50" s="546"/>
      <c r="K50" s="546"/>
      <c r="L50" s="546"/>
      <c r="M50" s="546"/>
      <c r="N50" s="546"/>
    </row>
    <row r="51" spans="1:14">
      <c r="A51" s="1029"/>
      <c r="B51" s="546" t="s">
        <v>898</v>
      </c>
      <c r="C51" s="546" t="s">
        <v>899</v>
      </c>
      <c r="D51" s="546">
        <v>2</v>
      </c>
      <c r="E51" s="546" t="s">
        <v>299</v>
      </c>
      <c r="F51" s="546"/>
      <c r="G51" s="546"/>
      <c r="H51" s="546">
        <v>2</v>
      </c>
      <c r="I51" s="546"/>
      <c r="J51" s="546"/>
      <c r="K51" s="546"/>
      <c r="L51" s="546"/>
      <c r="M51" s="546"/>
      <c r="N51" s="546"/>
    </row>
    <row r="52" spans="1:14">
      <c r="A52" s="1029"/>
      <c r="B52" s="546" t="s">
        <v>900</v>
      </c>
      <c r="C52" s="546" t="s">
        <v>901</v>
      </c>
      <c r="D52" s="546">
        <v>2</v>
      </c>
      <c r="E52" s="546" t="s">
        <v>299</v>
      </c>
      <c r="F52" s="546"/>
      <c r="G52" s="546"/>
      <c r="H52" s="546">
        <v>2</v>
      </c>
      <c r="I52" s="546"/>
      <c r="J52" s="546"/>
      <c r="K52" s="546"/>
      <c r="L52" s="546"/>
      <c r="M52" s="546"/>
      <c r="N52" s="546"/>
    </row>
    <row r="53" spans="1:14">
      <c r="A53" s="1029"/>
      <c r="B53" s="546" t="s">
        <v>902</v>
      </c>
      <c r="C53" s="546" t="s">
        <v>903</v>
      </c>
      <c r="D53" s="546">
        <v>2</v>
      </c>
      <c r="E53" s="546" t="s">
        <v>299</v>
      </c>
      <c r="F53" s="546"/>
      <c r="G53" s="546"/>
      <c r="H53" s="546">
        <v>2</v>
      </c>
      <c r="I53" s="546"/>
      <c r="J53" s="546"/>
      <c r="K53" s="546"/>
      <c r="L53" s="546"/>
      <c r="M53" s="546"/>
      <c r="N53" s="546"/>
    </row>
    <row r="54" spans="1:14">
      <c r="A54" s="1029"/>
      <c r="B54" s="546" t="s">
        <v>904</v>
      </c>
      <c r="C54" s="546" t="s">
        <v>905</v>
      </c>
      <c r="D54" s="546">
        <v>2</v>
      </c>
      <c r="E54" s="546" t="s">
        <v>299</v>
      </c>
      <c r="F54" s="546"/>
      <c r="G54" s="546"/>
      <c r="H54" s="546">
        <v>2</v>
      </c>
      <c r="I54" s="546"/>
      <c r="J54" s="546"/>
      <c r="K54" s="546"/>
      <c r="L54" s="546"/>
      <c r="M54" s="546"/>
      <c r="N54" s="546"/>
    </row>
    <row r="55" spans="1:14">
      <c r="A55" s="1029"/>
      <c r="B55" s="546" t="s">
        <v>906</v>
      </c>
      <c r="C55" s="546" t="s">
        <v>907</v>
      </c>
      <c r="D55" s="546">
        <v>2</v>
      </c>
      <c r="E55" s="546" t="s">
        <v>299</v>
      </c>
      <c r="F55" s="546"/>
      <c r="G55" s="546"/>
      <c r="H55" s="546">
        <v>2</v>
      </c>
      <c r="I55" s="546"/>
      <c r="J55" s="546"/>
      <c r="K55" s="546"/>
      <c r="L55" s="546"/>
      <c r="M55" s="546"/>
      <c r="N55" s="546"/>
    </row>
    <row r="56" spans="1:14">
      <c r="A56" s="1029"/>
      <c r="B56" s="546" t="s">
        <v>908</v>
      </c>
      <c r="C56" s="546" t="s">
        <v>909</v>
      </c>
      <c r="D56" s="546">
        <v>2</v>
      </c>
      <c r="E56" s="546" t="s">
        <v>299</v>
      </c>
      <c r="F56" s="546"/>
      <c r="G56" s="546"/>
      <c r="H56" s="546">
        <v>2</v>
      </c>
      <c r="I56" s="546"/>
      <c r="J56" s="546"/>
      <c r="K56" s="546"/>
      <c r="L56" s="546"/>
      <c r="M56" s="546"/>
      <c r="N56" s="546"/>
    </row>
    <row r="57" spans="1:14">
      <c r="A57" s="1029"/>
      <c r="B57" s="546" t="s">
        <v>910</v>
      </c>
      <c r="C57" s="546" t="s">
        <v>911</v>
      </c>
      <c r="D57" s="546">
        <v>2</v>
      </c>
      <c r="E57" s="546" t="s">
        <v>299</v>
      </c>
      <c r="F57" s="546"/>
      <c r="G57" s="546"/>
      <c r="H57" s="546">
        <v>2</v>
      </c>
      <c r="I57" s="546"/>
      <c r="J57" s="546"/>
      <c r="K57" s="546"/>
      <c r="L57" s="546"/>
      <c r="M57" s="546"/>
      <c r="N57" s="549" t="s">
        <v>893</v>
      </c>
    </row>
    <row r="58" spans="1:14">
      <c r="A58" s="1029"/>
      <c r="B58" s="546" t="s">
        <v>912</v>
      </c>
      <c r="C58" s="546" t="s">
        <v>913</v>
      </c>
      <c r="D58" s="546">
        <v>2</v>
      </c>
      <c r="E58" s="546" t="s">
        <v>299</v>
      </c>
      <c r="F58" s="546"/>
      <c r="G58" s="546"/>
      <c r="H58" s="546">
        <v>2</v>
      </c>
      <c r="I58" s="546"/>
      <c r="J58" s="546"/>
      <c r="K58" s="546"/>
      <c r="L58" s="546"/>
      <c r="M58" s="546"/>
      <c r="N58" s="546" t="s">
        <v>914</v>
      </c>
    </row>
    <row r="59" spans="1:14">
      <c r="A59" s="1029"/>
      <c r="B59" s="546" t="s">
        <v>915</v>
      </c>
      <c r="C59" s="546" t="s">
        <v>916</v>
      </c>
      <c r="D59" s="546">
        <v>2</v>
      </c>
      <c r="E59" s="546" t="s">
        <v>299</v>
      </c>
      <c r="F59" s="546"/>
      <c r="G59" s="546"/>
      <c r="H59" s="546">
        <v>2</v>
      </c>
      <c r="I59" s="546"/>
      <c r="J59" s="546"/>
      <c r="K59" s="546"/>
      <c r="L59" s="546"/>
      <c r="M59" s="546"/>
      <c r="N59" s="546"/>
    </row>
    <row r="60" spans="1:14">
      <c r="A60" s="1029"/>
      <c r="B60" s="546" t="s">
        <v>917</v>
      </c>
      <c r="C60" s="546" t="s">
        <v>918</v>
      </c>
      <c r="D60" s="546">
        <v>2</v>
      </c>
      <c r="E60" s="546" t="s">
        <v>299</v>
      </c>
      <c r="F60" s="546"/>
      <c r="G60" s="546"/>
      <c r="H60" s="546">
        <v>2</v>
      </c>
      <c r="I60" s="546"/>
      <c r="J60" s="546"/>
      <c r="K60" s="546"/>
      <c r="L60" s="546"/>
      <c r="M60" s="546"/>
      <c r="N60" s="546" t="s">
        <v>914</v>
      </c>
    </row>
    <row r="61" spans="1:14">
      <c r="A61" s="1029"/>
      <c r="B61" s="546" t="s">
        <v>919</v>
      </c>
      <c r="C61" s="546" t="s">
        <v>920</v>
      </c>
      <c r="D61" s="546">
        <v>3</v>
      </c>
      <c r="E61" s="546" t="s">
        <v>299</v>
      </c>
      <c r="F61" s="546"/>
      <c r="G61" s="546"/>
      <c r="H61" s="546">
        <v>3</v>
      </c>
      <c r="I61" s="546"/>
      <c r="J61" s="546"/>
      <c r="K61" s="546"/>
      <c r="L61" s="546"/>
      <c r="M61" s="546"/>
      <c r="N61" s="546" t="s">
        <v>921</v>
      </c>
    </row>
    <row r="62" spans="1:14">
      <c r="A62" s="1030"/>
      <c r="B62" s="546"/>
      <c r="C62" s="546" t="s">
        <v>2594</v>
      </c>
      <c r="D62" s="546">
        <v>2</v>
      </c>
      <c r="E62" s="546" t="s">
        <v>299</v>
      </c>
      <c r="F62" s="546"/>
      <c r="G62" s="546"/>
      <c r="H62" s="546">
        <v>2</v>
      </c>
      <c r="I62" s="546"/>
      <c r="J62" s="546"/>
      <c r="K62" s="546"/>
      <c r="L62" s="546"/>
      <c r="M62" s="546"/>
      <c r="N62" s="546"/>
    </row>
    <row r="63" spans="1:14" s="152" customFormat="1" ht="15.75" customHeight="1">
      <c r="A63" s="1086" t="s">
        <v>922</v>
      </c>
      <c r="B63" s="1086"/>
      <c r="C63" s="1086"/>
      <c r="D63" s="547">
        <v>31</v>
      </c>
      <c r="E63" s="547"/>
      <c r="F63" s="547">
        <v>0</v>
      </c>
      <c r="G63" s="547">
        <v>0</v>
      </c>
      <c r="H63" s="547">
        <v>31</v>
      </c>
      <c r="I63" s="547">
        <v>0</v>
      </c>
      <c r="J63" s="547">
        <v>0</v>
      </c>
      <c r="K63" s="547">
        <v>0</v>
      </c>
      <c r="L63" s="547">
        <v>0</v>
      </c>
      <c r="M63" s="547">
        <v>0</v>
      </c>
      <c r="N63" s="547"/>
    </row>
    <row r="64" spans="1:14">
      <c r="A64" s="1088" t="s">
        <v>923</v>
      </c>
      <c r="B64" s="546" t="s">
        <v>924</v>
      </c>
      <c r="C64" s="546" t="s">
        <v>925</v>
      </c>
      <c r="D64" s="546">
        <v>2</v>
      </c>
      <c r="E64" s="546" t="s">
        <v>299</v>
      </c>
      <c r="F64" s="546"/>
      <c r="G64" s="546"/>
      <c r="H64" s="546">
        <v>2</v>
      </c>
      <c r="I64" s="546"/>
      <c r="J64" s="546"/>
      <c r="K64" s="546"/>
      <c r="L64" s="546"/>
      <c r="M64" s="546"/>
      <c r="N64" s="546"/>
    </row>
    <row r="65" spans="1:14">
      <c r="A65" s="1029"/>
      <c r="B65" s="546" t="s">
        <v>926</v>
      </c>
      <c r="C65" s="546" t="s">
        <v>927</v>
      </c>
      <c r="D65" s="546">
        <v>2</v>
      </c>
      <c r="E65" s="546" t="s">
        <v>299</v>
      </c>
      <c r="F65" s="546"/>
      <c r="G65" s="546"/>
      <c r="H65" s="546">
        <v>2</v>
      </c>
      <c r="I65" s="546"/>
      <c r="J65" s="546"/>
      <c r="K65" s="546"/>
      <c r="L65" s="546"/>
      <c r="M65" s="546"/>
      <c r="N65" s="546"/>
    </row>
    <row r="66" spans="1:14">
      <c r="A66" s="1029"/>
      <c r="B66" s="546" t="s">
        <v>928</v>
      </c>
      <c r="C66" s="546" t="s">
        <v>929</v>
      </c>
      <c r="D66" s="546">
        <v>2</v>
      </c>
      <c r="E66" s="546" t="s">
        <v>299</v>
      </c>
      <c r="F66" s="546"/>
      <c r="G66" s="546"/>
      <c r="H66" s="546">
        <v>2</v>
      </c>
      <c r="I66" s="546"/>
      <c r="J66" s="546"/>
      <c r="K66" s="546"/>
      <c r="L66" s="546"/>
      <c r="M66" s="546"/>
      <c r="N66" s="546"/>
    </row>
    <row r="67" spans="1:14">
      <c r="A67" s="1029"/>
      <c r="B67" s="546" t="s">
        <v>930</v>
      </c>
      <c r="C67" s="546" t="s">
        <v>931</v>
      </c>
      <c r="D67" s="546">
        <v>2</v>
      </c>
      <c r="E67" s="546" t="s">
        <v>299</v>
      </c>
      <c r="F67" s="546"/>
      <c r="G67" s="546"/>
      <c r="H67" s="546">
        <v>2</v>
      </c>
      <c r="I67" s="546"/>
      <c r="J67" s="546"/>
      <c r="K67" s="546"/>
      <c r="L67" s="546"/>
      <c r="M67" s="546"/>
      <c r="N67" s="546"/>
    </row>
    <row r="68" spans="1:14">
      <c r="A68" s="1029"/>
      <c r="B68" s="546" t="s">
        <v>932</v>
      </c>
      <c r="C68" s="546" t="s">
        <v>933</v>
      </c>
      <c r="D68" s="546">
        <v>2</v>
      </c>
      <c r="E68" s="546" t="s">
        <v>299</v>
      </c>
      <c r="F68" s="546"/>
      <c r="G68" s="546"/>
      <c r="H68" s="546">
        <v>2</v>
      </c>
      <c r="I68" s="546"/>
      <c r="J68" s="546"/>
      <c r="K68" s="546"/>
      <c r="L68" s="546"/>
      <c r="M68" s="546"/>
      <c r="N68" s="546"/>
    </row>
    <row r="69" spans="1:14">
      <c r="A69" s="1029"/>
      <c r="B69" s="546" t="s">
        <v>934</v>
      </c>
      <c r="C69" s="546" t="s">
        <v>935</v>
      </c>
      <c r="D69" s="546">
        <v>2</v>
      </c>
      <c r="E69" s="546" t="s">
        <v>299</v>
      </c>
      <c r="F69" s="546"/>
      <c r="G69" s="546"/>
      <c r="H69" s="546">
        <v>2</v>
      </c>
      <c r="I69" s="546"/>
      <c r="J69" s="546"/>
      <c r="K69" s="546"/>
      <c r="L69" s="546"/>
      <c r="M69" s="546"/>
      <c r="N69" s="546"/>
    </row>
    <row r="70" spans="1:14">
      <c r="A70" s="1029"/>
      <c r="B70" s="546" t="s">
        <v>936</v>
      </c>
      <c r="C70" s="546" t="s">
        <v>937</v>
      </c>
      <c r="D70" s="546">
        <v>2</v>
      </c>
      <c r="E70" s="546" t="s">
        <v>299</v>
      </c>
      <c r="F70" s="546"/>
      <c r="G70" s="546"/>
      <c r="H70" s="546">
        <v>2</v>
      </c>
      <c r="I70" s="546"/>
      <c r="J70" s="546"/>
      <c r="K70" s="546"/>
      <c r="L70" s="546"/>
      <c r="M70" s="546"/>
      <c r="N70" s="546"/>
    </row>
    <row r="71" spans="1:14">
      <c r="A71" s="1029"/>
      <c r="B71" s="546" t="s">
        <v>938</v>
      </c>
      <c r="C71" s="546" t="s">
        <v>939</v>
      </c>
      <c r="D71" s="546">
        <v>2</v>
      </c>
      <c r="E71" s="546" t="s">
        <v>299</v>
      </c>
      <c r="F71" s="546"/>
      <c r="G71" s="546"/>
      <c r="H71" s="546">
        <v>2</v>
      </c>
      <c r="I71" s="546"/>
      <c r="J71" s="546"/>
      <c r="K71" s="546"/>
      <c r="L71" s="546"/>
      <c r="M71" s="546"/>
      <c r="N71" s="546"/>
    </row>
    <row r="72" spans="1:14">
      <c r="A72" s="1029"/>
      <c r="B72" s="546" t="s">
        <v>940</v>
      </c>
      <c r="C72" s="546" t="s">
        <v>941</v>
      </c>
      <c r="D72" s="546">
        <v>2</v>
      </c>
      <c r="E72" s="546" t="s">
        <v>299</v>
      </c>
      <c r="F72" s="546"/>
      <c r="G72" s="546"/>
      <c r="H72" s="546">
        <v>2</v>
      </c>
      <c r="I72" s="546"/>
      <c r="J72" s="546"/>
      <c r="K72" s="546"/>
      <c r="L72" s="546"/>
      <c r="M72" s="546"/>
      <c r="N72" s="549" t="s">
        <v>942</v>
      </c>
    </row>
    <row r="73" spans="1:14">
      <c r="A73" s="1029"/>
      <c r="B73" s="546" t="s">
        <v>943</v>
      </c>
      <c r="C73" s="546" t="s">
        <v>944</v>
      </c>
      <c r="D73" s="546">
        <v>2</v>
      </c>
      <c r="E73" s="546" t="s">
        <v>299</v>
      </c>
      <c r="F73" s="546"/>
      <c r="G73" s="546"/>
      <c r="H73" s="546">
        <v>2</v>
      </c>
      <c r="I73" s="546"/>
      <c r="J73" s="546"/>
      <c r="K73" s="546"/>
      <c r="L73" s="546"/>
      <c r="M73" s="546"/>
      <c r="N73" s="549" t="s">
        <v>942</v>
      </c>
    </row>
    <row r="74" spans="1:14">
      <c r="A74" s="1030"/>
      <c r="B74" s="546" t="s">
        <v>945</v>
      </c>
      <c r="C74" s="546" t="s">
        <v>946</v>
      </c>
      <c r="D74" s="546">
        <v>2</v>
      </c>
      <c r="E74" s="546" t="s">
        <v>299</v>
      </c>
      <c r="F74" s="546"/>
      <c r="G74" s="546"/>
      <c r="H74" s="546">
        <v>2</v>
      </c>
      <c r="I74" s="546"/>
      <c r="J74" s="546"/>
      <c r="K74" s="546"/>
      <c r="L74" s="546"/>
      <c r="M74" s="546"/>
      <c r="N74" s="549"/>
    </row>
    <row r="75" spans="1:14" s="152" customFormat="1" ht="15.75" customHeight="1">
      <c r="A75" s="1086" t="s">
        <v>947</v>
      </c>
      <c r="B75" s="1086"/>
      <c r="C75" s="1086"/>
      <c r="D75" s="547">
        <v>22</v>
      </c>
      <c r="E75" s="547"/>
      <c r="F75" s="547">
        <v>0</v>
      </c>
      <c r="G75" s="547">
        <v>0</v>
      </c>
      <c r="H75" s="547">
        <v>22</v>
      </c>
      <c r="I75" s="547">
        <v>0</v>
      </c>
      <c r="J75" s="547">
        <v>0</v>
      </c>
      <c r="K75" s="547">
        <v>0</v>
      </c>
      <c r="L75" s="547">
        <v>0</v>
      </c>
      <c r="M75" s="547">
        <v>0</v>
      </c>
      <c r="N75" s="547"/>
    </row>
    <row r="76" spans="1:14">
      <c r="A76" s="1084" t="s">
        <v>470</v>
      </c>
      <c r="B76" s="1085"/>
      <c r="C76" s="546"/>
      <c r="D76" s="546">
        <v>115</v>
      </c>
      <c r="E76" s="546"/>
      <c r="F76" s="546">
        <v>10</v>
      </c>
      <c r="G76" s="546">
        <v>10</v>
      </c>
      <c r="H76" s="546">
        <v>89</v>
      </c>
      <c r="I76" s="546">
        <v>6</v>
      </c>
      <c r="J76" s="546">
        <v>0</v>
      </c>
      <c r="K76" s="546">
        <v>0</v>
      </c>
      <c r="L76" s="546">
        <v>0</v>
      </c>
      <c r="M76" s="546">
        <v>0</v>
      </c>
      <c r="N76" s="546"/>
    </row>
    <row r="77" spans="1:14">
      <c r="A77" s="1084" t="s">
        <v>471</v>
      </c>
      <c r="B77" s="1085"/>
      <c r="C77" s="546"/>
      <c r="D77" s="546">
        <v>16</v>
      </c>
      <c r="E77" s="546"/>
      <c r="F77" s="546"/>
      <c r="G77" s="546"/>
      <c r="H77" s="546"/>
      <c r="I77" s="546"/>
      <c r="J77" s="546"/>
      <c r="K77" s="546"/>
      <c r="L77" s="546"/>
      <c r="M77" s="546"/>
      <c r="N77" s="546"/>
    </row>
    <row r="78" spans="1:14">
      <c r="A78" s="1084" t="s">
        <v>472</v>
      </c>
      <c r="B78" s="1085"/>
      <c r="C78" s="546"/>
      <c r="D78" s="546"/>
      <c r="E78" s="546"/>
      <c r="F78" s="546"/>
      <c r="G78" s="546"/>
      <c r="H78" s="546"/>
      <c r="I78" s="546"/>
      <c r="J78" s="546"/>
      <c r="K78" s="546"/>
      <c r="L78" s="546"/>
      <c r="M78" s="546"/>
      <c r="N78" s="546"/>
    </row>
    <row r="79" spans="1:14">
      <c r="A79" s="1084" t="s">
        <v>473</v>
      </c>
      <c r="B79" s="1085"/>
      <c r="C79" s="546"/>
      <c r="D79" s="546">
        <v>28</v>
      </c>
      <c r="E79" s="546"/>
      <c r="F79" s="546"/>
      <c r="G79" s="546"/>
      <c r="H79" s="546"/>
      <c r="I79" s="546"/>
      <c r="J79" s="546"/>
      <c r="K79" s="546"/>
      <c r="L79" s="546"/>
      <c r="M79" s="546"/>
      <c r="N79" s="546"/>
    </row>
    <row r="80" spans="1:14">
      <c r="A80" s="1084" t="s">
        <v>474</v>
      </c>
      <c r="B80" s="1085"/>
      <c r="C80" s="546"/>
      <c r="D80" s="546"/>
      <c r="E80" s="546"/>
      <c r="F80" s="546"/>
      <c r="G80" s="546"/>
      <c r="H80" s="546"/>
      <c r="I80" s="546"/>
      <c r="J80" s="546"/>
      <c r="K80" s="546"/>
      <c r="L80" s="546"/>
      <c r="M80" s="546"/>
      <c r="N80" s="546"/>
    </row>
    <row r="81" spans="1:14">
      <c r="A81" s="1084" t="s">
        <v>475</v>
      </c>
      <c r="B81" s="1085"/>
      <c r="C81" s="546"/>
      <c r="D81" s="546"/>
      <c r="E81" s="546"/>
      <c r="F81" s="546"/>
      <c r="G81" s="546"/>
      <c r="H81" s="546"/>
      <c r="I81" s="546"/>
      <c r="J81" s="546"/>
      <c r="K81" s="546"/>
      <c r="L81" s="546"/>
      <c r="M81" s="546"/>
      <c r="N81" s="546"/>
    </row>
  </sheetData>
  <mergeCells count="18">
    <mergeCell ref="A15:A20"/>
    <mergeCell ref="A77:B77"/>
    <mergeCell ref="A21:C21"/>
    <mergeCell ref="A79:B79"/>
    <mergeCell ref="A80:B80"/>
    <mergeCell ref="A31:A32"/>
    <mergeCell ref="A30:C30"/>
    <mergeCell ref="A22:A29"/>
    <mergeCell ref="A81:B81"/>
    <mergeCell ref="A75:C75"/>
    <mergeCell ref="A78:B78"/>
    <mergeCell ref="A33:C33"/>
    <mergeCell ref="A47:C47"/>
    <mergeCell ref="A63:C63"/>
    <mergeCell ref="A34:A46"/>
    <mergeCell ref="A48:A62"/>
    <mergeCell ref="A64:A74"/>
    <mergeCell ref="A76:B76"/>
  </mergeCells>
  <phoneticPr fontId="5"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opLeftCell="A31" workbookViewId="0">
      <selection sqref="A1:J58"/>
    </sheetView>
  </sheetViews>
  <sheetFormatPr defaultRowHeight="14.5"/>
  <cols>
    <col min="1" max="1" width="10.69921875" customWidth="1"/>
    <col min="2" max="2" width="14.69921875" customWidth="1"/>
    <col min="3" max="3" width="30.59765625" customWidth="1"/>
    <col min="4" max="4" width="11.296875" customWidth="1"/>
    <col min="5" max="5" width="11.09765625" customWidth="1"/>
    <col min="6" max="6" width="8.59765625" customWidth="1"/>
    <col min="7" max="9" width="8.3984375" customWidth="1"/>
    <col min="10" max="10" width="16.8984375" customWidth="1"/>
  </cols>
  <sheetData>
    <row r="1" spans="1:10" ht="17">
      <c r="A1" s="1089" t="s">
        <v>612</v>
      </c>
      <c r="B1" s="1090"/>
      <c r="C1" s="1090"/>
      <c r="D1" s="1090"/>
      <c r="E1" s="1090"/>
      <c r="F1" s="1090"/>
      <c r="G1" s="1090"/>
      <c r="H1" s="1090"/>
      <c r="I1" s="1090"/>
      <c r="J1" s="1090"/>
    </row>
    <row r="2" spans="1:10">
      <c r="A2" s="152"/>
      <c r="B2" s="152"/>
      <c r="C2" s="152"/>
      <c r="D2" s="152"/>
      <c r="E2" s="152"/>
      <c r="F2" s="152"/>
      <c r="G2" s="152"/>
      <c r="H2" s="152"/>
      <c r="I2" s="152"/>
      <c r="J2" s="152"/>
    </row>
    <row r="3" spans="1:10">
      <c r="A3" s="205" t="s">
        <v>613</v>
      </c>
      <c r="B3" s="206"/>
      <c r="C3" s="206"/>
      <c r="D3" s="206"/>
      <c r="E3" s="206"/>
      <c r="F3" s="206"/>
      <c r="G3" s="206"/>
      <c r="H3" s="206"/>
      <c r="I3" s="206"/>
      <c r="J3" s="206"/>
    </row>
    <row r="4" spans="1:10">
      <c r="A4" s="205" t="s">
        <v>614</v>
      </c>
      <c r="B4" s="206"/>
      <c r="C4" s="206"/>
      <c r="D4" s="206"/>
      <c r="E4" s="206"/>
      <c r="F4" s="206"/>
      <c r="G4" s="206"/>
      <c r="H4" s="206"/>
      <c r="I4" s="206"/>
      <c r="J4" s="206"/>
    </row>
    <row r="5" spans="1:10">
      <c r="A5" s="205" t="s">
        <v>615</v>
      </c>
      <c r="B5" s="206"/>
      <c r="C5" s="206"/>
      <c r="D5" s="206"/>
      <c r="E5" s="206"/>
      <c r="F5" s="206"/>
      <c r="G5" s="206"/>
      <c r="H5" s="206"/>
      <c r="I5" s="206"/>
      <c r="J5" s="206"/>
    </row>
    <row r="6" spans="1:10">
      <c r="A6" s="205"/>
      <c r="B6" s="206" t="s">
        <v>616</v>
      </c>
      <c r="C6" s="206"/>
      <c r="D6" s="206"/>
      <c r="E6" s="206"/>
      <c r="F6" s="206"/>
      <c r="G6" s="206"/>
      <c r="H6" s="206"/>
      <c r="I6" s="206"/>
      <c r="J6" s="206"/>
    </row>
    <row r="7" spans="1:10">
      <c r="A7" s="205" t="s">
        <v>617</v>
      </c>
      <c r="B7" s="206"/>
      <c r="C7" s="206"/>
      <c r="D7" s="206"/>
      <c r="E7" s="206"/>
      <c r="F7" s="206"/>
      <c r="G7" s="206"/>
      <c r="H7" s="206"/>
      <c r="I7" s="206"/>
      <c r="J7" s="206"/>
    </row>
    <row r="8" spans="1:10">
      <c r="A8" s="205" t="s">
        <v>618</v>
      </c>
      <c r="B8" s="206"/>
      <c r="C8" s="206"/>
      <c r="D8" s="206"/>
      <c r="E8" s="206"/>
      <c r="F8" s="206"/>
      <c r="G8" s="206"/>
      <c r="H8" s="206"/>
      <c r="I8" s="206"/>
      <c r="J8" s="206"/>
    </row>
    <row r="9" spans="1:10" ht="15" thickBot="1">
      <c r="A9" s="205" t="s">
        <v>619</v>
      </c>
      <c r="B9" s="206"/>
      <c r="C9" s="206"/>
      <c r="D9" s="206"/>
      <c r="E9" s="206"/>
      <c r="F9" s="207" t="s">
        <v>620</v>
      </c>
      <c r="G9" s="206"/>
      <c r="H9" s="206"/>
      <c r="I9" s="206"/>
      <c r="J9" s="206"/>
    </row>
    <row r="10" spans="1:10">
      <c r="A10" s="193" t="s">
        <v>273</v>
      </c>
      <c r="B10" s="194" t="s">
        <v>274</v>
      </c>
      <c r="C10" s="194" t="s">
        <v>275</v>
      </c>
      <c r="D10" s="194" t="s">
        <v>276</v>
      </c>
      <c r="E10" s="960" t="s">
        <v>278</v>
      </c>
      <c r="F10" s="963" t="s">
        <v>279</v>
      </c>
      <c r="G10" s="964"/>
      <c r="H10" s="963" t="s">
        <v>280</v>
      </c>
      <c r="I10" s="964"/>
      <c r="J10" s="195" t="s">
        <v>283</v>
      </c>
    </row>
    <row r="11" spans="1:10">
      <c r="A11" s="196" t="s">
        <v>284</v>
      </c>
      <c r="B11" s="197" t="s">
        <v>285</v>
      </c>
      <c r="C11" s="197" t="s">
        <v>286</v>
      </c>
      <c r="D11" s="197" t="s">
        <v>287</v>
      </c>
      <c r="E11" s="961"/>
      <c r="F11" s="965" t="s">
        <v>289</v>
      </c>
      <c r="G11" s="966"/>
      <c r="H11" s="965" t="s">
        <v>290</v>
      </c>
      <c r="I11" s="966"/>
      <c r="J11" s="198" t="s">
        <v>293</v>
      </c>
    </row>
    <row r="12" spans="1:10">
      <c r="A12" s="199"/>
      <c r="B12" s="200"/>
      <c r="C12" s="200"/>
      <c r="D12" s="200"/>
      <c r="E12" s="962"/>
      <c r="F12" s="201" t="s">
        <v>294</v>
      </c>
      <c r="G12" s="201" t="s">
        <v>295</v>
      </c>
      <c r="H12" s="201" t="s">
        <v>294</v>
      </c>
      <c r="I12" s="201" t="s">
        <v>295</v>
      </c>
      <c r="J12" s="202"/>
    </row>
    <row r="13" spans="1:10">
      <c r="A13" s="953" t="s">
        <v>621</v>
      </c>
      <c r="B13" s="173" t="s">
        <v>622</v>
      </c>
      <c r="C13" s="173" t="s">
        <v>623</v>
      </c>
      <c r="D13" s="173">
        <v>2</v>
      </c>
      <c r="E13" s="173" t="s">
        <v>299</v>
      </c>
      <c r="F13" s="173">
        <v>2</v>
      </c>
      <c r="G13" s="173"/>
      <c r="H13" s="173"/>
      <c r="I13" s="173"/>
      <c r="J13" s="176"/>
    </row>
    <row r="14" spans="1:10">
      <c r="A14" s="954"/>
      <c r="B14" s="173" t="s">
        <v>624</v>
      </c>
      <c r="C14" s="173" t="s">
        <v>625</v>
      </c>
      <c r="D14" s="173">
        <v>2</v>
      </c>
      <c r="E14" s="173" t="s">
        <v>299</v>
      </c>
      <c r="F14" s="173">
        <v>2</v>
      </c>
      <c r="G14" s="173"/>
      <c r="H14" s="173"/>
      <c r="I14" s="173"/>
      <c r="J14" s="176"/>
    </row>
    <row r="15" spans="1:10">
      <c r="A15" s="954"/>
      <c r="B15" s="173" t="s">
        <v>626</v>
      </c>
      <c r="C15" s="173" t="s">
        <v>627</v>
      </c>
      <c r="D15" s="173">
        <v>1</v>
      </c>
      <c r="E15" s="173" t="s">
        <v>299</v>
      </c>
      <c r="F15" s="173">
        <v>1</v>
      </c>
      <c r="G15" s="173"/>
      <c r="H15" s="173"/>
      <c r="I15" s="173"/>
      <c r="J15" s="176"/>
    </row>
    <row r="16" spans="1:10">
      <c r="A16" s="955"/>
      <c r="B16" s="173" t="s">
        <v>628</v>
      </c>
      <c r="C16" s="173" t="s">
        <v>629</v>
      </c>
      <c r="D16" s="173">
        <v>1</v>
      </c>
      <c r="E16" s="173" t="s">
        <v>299</v>
      </c>
      <c r="F16" s="173"/>
      <c r="G16" s="173">
        <v>1</v>
      </c>
      <c r="H16" s="173"/>
      <c r="I16" s="173"/>
      <c r="J16" s="176"/>
    </row>
    <row r="17" spans="1:10">
      <c r="A17" s="938" t="s">
        <v>630</v>
      </c>
      <c r="B17" s="939"/>
      <c r="C17" s="940"/>
      <c r="D17" s="173">
        <v>6</v>
      </c>
      <c r="E17" s="173"/>
      <c r="F17" s="173">
        <v>5</v>
      </c>
      <c r="G17" s="173">
        <v>1</v>
      </c>
      <c r="H17" s="173">
        <v>0</v>
      </c>
      <c r="I17" s="173">
        <v>0</v>
      </c>
      <c r="J17" s="203"/>
    </row>
    <row r="18" spans="1:10">
      <c r="A18" s="1063" t="s">
        <v>385</v>
      </c>
      <c r="B18" s="179" t="s">
        <v>631</v>
      </c>
      <c r="C18" s="179" t="s">
        <v>632</v>
      </c>
      <c r="D18" s="179">
        <v>2</v>
      </c>
      <c r="E18" s="179" t="s">
        <v>299</v>
      </c>
      <c r="F18" s="179">
        <v>2</v>
      </c>
      <c r="G18" s="179"/>
      <c r="H18" s="179"/>
      <c r="I18" s="179"/>
      <c r="J18" s="182"/>
    </row>
    <row r="19" spans="1:10">
      <c r="A19" s="1064"/>
      <c r="B19" s="179" t="s">
        <v>633</v>
      </c>
      <c r="C19" s="179" t="s">
        <v>634</v>
      </c>
      <c r="D19" s="179">
        <v>2</v>
      </c>
      <c r="E19" s="179" t="s">
        <v>299</v>
      </c>
      <c r="F19" s="179">
        <v>2</v>
      </c>
      <c r="G19" s="179"/>
      <c r="H19" s="179"/>
      <c r="I19" s="179"/>
      <c r="J19" s="182"/>
    </row>
    <row r="20" spans="1:10">
      <c r="A20" s="1064"/>
      <c r="B20" s="179" t="s">
        <v>635</v>
      </c>
      <c r="C20" s="179" t="s">
        <v>636</v>
      </c>
      <c r="D20" s="179">
        <v>2</v>
      </c>
      <c r="E20" s="179" t="s">
        <v>299</v>
      </c>
      <c r="F20" s="179"/>
      <c r="G20" s="179">
        <v>2</v>
      </c>
      <c r="H20" s="179"/>
      <c r="I20" s="179"/>
      <c r="J20" s="182"/>
    </row>
    <row r="21" spans="1:10">
      <c r="A21" s="1064"/>
      <c r="B21" s="179" t="s">
        <v>637</v>
      </c>
      <c r="C21" s="179" t="s">
        <v>638</v>
      </c>
      <c r="D21" s="179">
        <v>2</v>
      </c>
      <c r="E21" s="179" t="s">
        <v>299</v>
      </c>
      <c r="F21" s="179"/>
      <c r="G21" s="179"/>
      <c r="H21" s="179">
        <v>2</v>
      </c>
      <c r="I21" s="179"/>
      <c r="J21" s="182"/>
    </row>
    <row r="22" spans="1:10">
      <c r="A22" s="1064"/>
      <c r="B22" s="179" t="s">
        <v>639</v>
      </c>
      <c r="C22" s="179" t="s">
        <v>640</v>
      </c>
      <c r="D22" s="179">
        <v>2</v>
      </c>
      <c r="E22" s="179" t="s">
        <v>299</v>
      </c>
      <c r="F22" s="179"/>
      <c r="G22" s="179"/>
      <c r="H22" s="179"/>
      <c r="I22" s="179">
        <v>2</v>
      </c>
      <c r="J22" s="182"/>
    </row>
    <row r="23" spans="1:10">
      <c r="A23" s="1064"/>
      <c r="B23" s="179" t="s">
        <v>641</v>
      </c>
      <c r="C23" s="179" t="s">
        <v>642</v>
      </c>
      <c r="D23" s="179">
        <v>2</v>
      </c>
      <c r="E23" s="179" t="s">
        <v>299</v>
      </c>
      <c r="F23" s="179"/>
      <c r="G23" s="179"/>
      <c r="H23" s="179"/>
      <c r="I23" s="179">
        <v>2</v>
      </c>
      <c r="J23" s="182"/>
    </row>
    <row r="24" spans="1:10">
      <c r="A24" s="1064"/>
      <c r="B24" s="179" t="s">
        <v>643</v>
      </c>
      <c r="C24" s="179" t="s">
        <v>644</v>
      </c>
      <c r="D24" s="179">
        <v>2</v>
      </c>
      <c r="E24" s="179" t="s">
        <v>299</v>
      </c>
      <c r="F24" s="179"/>
      <c r="G24" s="179">
        <v>2</v>
      </c>
      <c r="H24" s="179"/>
      <c r="I24" s="179"/>
      <c r="J24" s="182"/>
    </row>
    <row r="25" spans="1:10">
      <c r="A25" s="1064"/>
      <c r="B25" s="179" t="s">
        <v>645</v>
      </c>
      <c r="C25" s="179" t="s">
        <v>646</v>
      </c>
      <c r="D25" s="179">
        <v>2</v>
      </c>
      <c r="E25" s="179" t="s">
        <v>299</v>
      </c>
      <c r="F25" s="179"/>
      <c r="G25" s="179">
        <v>2</v>
      </c>
      <c r="H25" s="179"/>
      <c r="I25" s="179"/>
      <c r="J25" s="182"/>
    </row>
    <row r="26" spans="1:10">
      <c r="A26" s="1064"/>
      <c r="B26" s="179" t="s">
        <v>647</v>
      </c>
      <c r="C26" s="179" t="s">
        <v>648</v>
      </c>
      <c r="D26" s="179">
        <v>1</v>
      </c>
      <c r="E26" s="179" t="s">
        <v>299</v>
      </c>
      <c r="F26" s="179"/>
      <c r="G26" s="179"/>
      <c r="H26" s="179">
        <v>1</v>
      </c>
      <c r="I26" s="179"/>
      <c r="J26" s="182"/>
    </row>
    <row r="27" spans="1:10">
      <c r="A27" s="1064"/>
      <c r="B27" s="179" t="s">
        <v>649</v>
      </c>
      <c r="C27" s="179" t="s">
        <v>650</v>
      </c>
      <c r="D27" s="179">
        <v>1</v>
      </c>
      <c r="E27" s="179" t="s">
        <v>299</v>
      </c>
      <c r="F27" s="179"/>
      <c r="G27" s="179"/>
      <c r="H27" s="179"/>
      <c r="I27" s="179">
        <v>1</v>
      </c>
      <c r="J27" s="182"/>
    </row>
    <row r="28" spans="1:10">
      <c r="A28" s="1064"/>
      <c r="B28" s="179" t="s">
        <v>651</v>
      </c>
      <c r="C28" s="179" t="s">
        <v>652</v>
      </c>
      <c r="D28" s="179">
        <v>2</v>
      </c>
      <c r="E28" s="179" t="s">
        <v>299</v>
      </c>
      <c r="F28" s="179">
        <v>2</v>
      </c>
      <c r="G28" s="179"/>
      <c r="H28" s="179"/>
      <c r="I28" s="179"/>
      <c r="J28" s="182"/>
    </row>
    <row r="29" spans="1:10">
      <c r="A29" s="1064"/>
      <c r="B29" s="179" t="s">
        <v>653</v>
      </c>
      <c r="C29" s="179" t="s">
        <v>654</v>
      </c>
      <c r="D29" s="179">
        <v>2</v>
      </c>
      <c r="E29" s="179" t="s">
        <v>299</v>
      </c>
      <c r="F29" s="179">
        <v>2</v>
      </c>
      <c r="G29" s="179"/>
      <c r="H29" s="179"/>
      <c r="I29" s="179"/>
      <c r="J29" s="182"/>
    </row>
    <row r="30" spans="1:10">
      <c r="A30" s="1064"/>
      <c r="B30" s="179" t="s">
        <v>655</v>
      </c>
      <c r="C30" s="179" t="s">
        <v>656</v>
      </c>
      <c r="D30" s="179">
        <v>2</v>
      </c>
      <c r="E30" s="179" t="s">
        <v>299</v>
      </c>
      <c r="F30" s="179"/>
      <c r="G30" s="179">
        <v>2</v>
      </c>
      <c r="H30" s="179"/>
      <c r="I30" s="179"/>
      <c r="J30" s="182"/>
    </row>
    <row r="31" spans="1:10">
      <c r="A31" s="1064"/>
      <c r="B31" s="179" t="s">
        <v>657</v>
      </c>
      <c r="C31" s="179" t="s">
        <v>658</v>
      </c>
      <c r="D31" s="179">
        <v>2</v>
      </c>
      <c r="E31" s="179" t="s">
        <v>299</v>
      </c>
      <c r="F31" s="179"/>
      <c r="G31" s="179">
        <v>2</v>
      </c>
      <c r="H31" s="179"/>
      <c r="I31" s="179"/>
      <c r="J31" s="182"/>
    </row>
    <row r="32" spans="1:10">
      <c r="A32" s="1064"/>
      <c r="B32" s="179" t="s">
        <v>659</v>
      </c>
      <c r="C32" s="179" t="s">
        <v>660</v>
      </c>
      <c r="D32" s="179">
        <v>2</v>
      </c>
      <c r="E32" s="179" t="s">
        <v>299</v>
      </c>
      <c r="F32" s="179"/>
      <c r="G32" s="179"/>
      <c r="H32" s="179">
        <v>2</v>
      </c>
      <c r="I32" s="179"/>
      <c r="J32" s="182"/>
    </row>
    <row r="33" spans="1:10">
      <c r="A33" s="1064"/>
      <c r="B33" s="179" t="s">
        <v>661</v>
      </c>
      <c r="C33" s="179" t="s">
        <v>662</v>
      </c>
      <c r="D33" s="179">
        <v>2</v>
      </c>
      <c r="E33" s="179" t="s">
        <v>299</v>
      </c>
      <c r="F33" s="179"/>
      <c r="G33" s="179"/>
      <c r="H33" s="179">
        <v>2</v>
      </c>
      <c r="I33" s="179"/>
      <c r="J33" s="182"/>
    </row>
    <row r="34" spans="1:10">
      <c r="A34" s="1064"/>
      <c r="B34" s="179" t="s">
        <v>663</v>
      </c>
      <c r="C34" s="179" t="s">
        <v>664</v>
      </c>
      <c r="D34" s="179">
        <v>2</v>
      </c>
      <c r="E34" s="179" t="s">
        <v>299</v>
      </c>
      <c r="F34" s="179"/>
      <c r="G34" s="179"/>
      <c r="H34" s="179"/>
      <c r="I34" s="179">
        <v>2</v>
      </c>
      <c r="J34" s="182"/>
    </row>
    <row r="35" spans="1:10">
      <c r="A35" s="1064"/>
      <c r="B35" s="179" t="s">
        <v>665</v>
      </c>
      <c r="C35" s="179" t="s">
        <v>666</v>
      </c>
      <c r="D35" s="179">
        <v>2</v>
      </c>
      <c r="E35" s="179" t="s">
        <v>299</v>
      </c>
      <c r="F35" s="179">
        <v>2</v>
      </c>
      <c r="G35" s="179"/>
      <c r="H35" s="179"/>
      <c r="I35" s="179"/>
      <c r="J35" s="182"/>
    </row>
    <row r="36" spans="1:10">
      <c r="A36" s="1064"/>
      <c r="B36" s="179" t="s">
        <v>667</v>
      </c>
      <c r="C36" s="179" t="s">
        <v>668</v>
      </c>
      <c r="D36" s="179">
        <v>2</v>
      </c>
      <c r="E36" s="179" t="s">
        <v>299</v>
      </c>
      <c r="F36" s="179">
        <v>2</v>
      </c>
      <c r="G36" s="179"/>
      <c r="H36" s="179"/>
      <c r="I36" s="179"/>
      <c r="J36" s="182"/>
    </row>
    <row r="37" spans="1:10">
      <c r="A37" s="1064"/>
      <c r="B37" s="179" t="s">
        <v>669</v>
      </c>
      <c r="C37" s="179" t="s">
        <v>670</v>
      </c>
      <c r="D37" s="179">
        <v>2</v>
      </c>
      <c r="E37" s="179" t="s">
        <v>299</v>
      </c>
      <c r="F37" s="179"/>
      <c r="G37" s="179">
        <v>2</v>
      </c>
      <c r="H37" s="179"/>
      <c r="I37" s="179"/>
      <c r="J37" s="182"/>
    </row>
    <row r="38" spans="1:10">
      <c r="A38" s="1064"/>
      <c r="B38" s="179" t="s">
        <v>671</v>
      </c>
      <c r="C38" s="179" t="s">
        <v>672</v>
      </c>
      <c r="D38" s="179">
        <v>2</v>
      </c>
      <c r="E38" s="179" t="s">
        <v>299</v>
      </c>
      <c r="F38" s="179"/>
      <c r="G38" s="179">
        <v>2</v>
      </c>
      <c r="H38" s="179"/>
      <c r="I38" s="179"/>
      <c r="J38" s="182"/>
    </row>
    <row r="39" spans="1:10">
      <c r="A39" s="1064"/>
      <c r="B39" s="179" t="s">
        <v>673</v>
      </c>
      <c r="C39" s="179" t="s">
        <v>674</v>
      </c>
      <c r="D39" s="179">
        <v>2</v>
      </c>
      <c r="E39" s="179" t="s">
        <v>299</v>
      </c>
      <c r="F39" s="179"/>
      <c r="G39" s="179"/>
      <c r="H39" s="179">
        <v>2</v>
      </c>
      <c r="I39" s="179"/>
      <c r="J39" s="182"/>
    </row>
    <row r="40" spans="1:10">
      <c r="A40" s="1064"/>
      <c r="B40" s="179" t="s">
        <v>675</v>
      </c>
      <c r="C40" s="179" t="s">
        <v>676</v>
      </c>
      <c r="D40" s="179">
        <v>2</v>
      </c>
      <c r="E40" s="179" t="s">
        <v>299</v>
      </c>
      <c r="F40" s="179"/>
      <c r="G40" s="179">
        <v>2</v>
      </c>
      <c r="H40" s="179"/>
      <c r="I40" s="179"/>
      <c r="J40" s="182"/>
    </row>
    <row r="41" spans="1:10">
      <c r="A41" s="1064"/>
      <c r="B41" s="179" t="s">
        <v>677</v>
      </c>
      <c r="C41" s="179" t="s">
        <v>678</v>
      </c>
      <c r="D41" s="179">
        <v>2</v>
      </c>
      <c r="E41" s="179" t="s">
        <v>299</v>
      </c>
      <c r="F41" s="179"/>
      <c r="G41" s="179"/>
      <c r="H41" s="179"/>
      <c r="I41" s="179">
        <v>2</v>
      </c>
      <c r="J41" s="182"/>
    </row>
    <row r="42" spans="1:10">
      <c r="A42" s="1064"/>
      <c r="B42" s="179" t="s">
        <v>679</v>
      </c>
      <c r="C42" s="179" t="s">
        <v>680</v>
      </c>
      <c r="D42" s="179">
        <v>2</v>
      </c>
      <c r="E42" s="179" t="s">
        <v>299</v>
      </c>
      <c r="F42" s="179">
        <v>2</v>
      </c>
      <c r="G42" s="179"/>
      <c r="H42" s="179"/>
      <c r="I42" s="179"/>
      <c r="J42" s="182"/>
    </row>
    <row r="43" spans="1:10">
      <c r="A43" s="1064"/>
      <c r="B43" s="179" t="s">
        <v>681</v>
      </c>
      <c r="C43" s="179" t="s">
        <v>682</v>
      </c>
      <c r="D43" s="179">
        <v>2</v>
      </c>
      <c r="E43" s="179" t="s">
        <v>299</v>
      </c>
      <c r="F43" s="179">
        <v>2</v>
      </c>
      <c r="G43" s="179"/>
      <c r="H43" s="179"/>
      <c r="I43" s="179"/>
      <c r="J43" s="182"/>
    </row>
    <row r="44" spans="1:10">
      <c r="A44" s="1064"/>
      <c r="B44" s="179" t="s">
        <v>683</v>
      </c>
      <c r="C44" s="179" t="s">
        <v>684</v>
      </c>
      <c r="D44" s="179">
        <v>2</v>
      </c>
      <c r="E44" s="179" t="s">
        <v>299</v>
      </c>
      <c r="F44" s="179"/>
      <c r="G44" s="179">
        <v>2</v>
      </c>
      <c r="H44" s="179"/>
      <c r="I44" s="179"/>
      <c r="J44" s="182"/>
    </row>
    <row r="45" spans="1:10">
      <c r="A45" s="1064"/>
      <c r="B45" s="179" t="s">
        <v>685</v>
      </c>
      <c r="C45" s="179" t="s">
        <v>686</v>
      </c>
      <c r="D45" s="179">
        <v>2</v>
      </c>
      <c r="E45" s="179" t="s">
        <v>299</v>
      </c>
      <c r="F45" s="179"/>
      <c r="G45" s="179">
        <v>2</v>
      </c>
      <c r="H45" s="179"/>
      <c r="I45" s="179"/>
      <c r="J45" s="182"/>
    </row>
    <row r="46" spans="1:10">
      <c r="A46" s="1064"/>
      <c r="B46" s="179" t="s">
        <v>687</v>
      </c>
      <c r="C46" s="179" t="s">
        <v>688</v>
      </c>
      <c r="D46" s="179">
        <v>2</v>
      </c>
      <c r="E46" s="179" t="s">
        <v>299</v>
      </c>
      <c r="F46" s="179"/>
      <c r="G46" s="179"/>
      <c r="H46" s="179">
        <v>2</v>
      </c>
      <c r="I46" s="179"/>
      <c r="J46" s="182"/>
    </row>
    <row r="47" spans="1:10">
      <c r="A47" s="1064"/>
      <c r="B47" s="179" t="s">
        <v>689</v>
      </c>
      <c r="C47" s="179" t="s">
        <v>690</v>
      </c>
      <c r="D47" s="179">
        <v>2</v>
      </c>
      <c r="E47" s="179" t="s">
        <v>299</v>
      </c>
      <c r="F47" s="179"/>
      <c r="G47" s="179"/>
      <c r="H47" s="179"/>
      <c r="I47" s="179">
        <v>2</v>
      </c>
      <c r="J47" s="182"/>
    </row>
    <row r="48" spans="1:10">
      <c r="A48" s="1064"/>
      <c r="B48" s="179" t="s">
        <v>691</v>
      </c>
      <c r="C48" s="179" t="s">
        <v>692</v>
      </c>
      <c r="D48" s="179">
        <v>2</v>
      </c>
      <c r="E48" s="179" t="s">
        <v>299</v>
      </c>
      <c r="F48" s="179">
        <v>2</v>
      </c>
      <c r="G48" s="179"/>
      <c r="H48" s="179"/>
      <c r="I48" s="179"/>
      <c r="J48" s="208"/>
    </row>
    <row r="49" spans="1:10">
      <c r="A49" s="1065"/>
      <c r="B49" s="179" t="s">
        <v>693</v>
      </c>
      <c r="C49" s="179" t="s">
        <v>694</v>
      </c>
      <c r="D49" s="179">
        <v>2</v>
      </c>
      <c r="E49" s="179" t="s">
        <v>299</v>
      </c>
      <c r="F49" s="179"/>
      <c r="G49" s="179"/>
      <c r="H49" s="179">
        <v>2</v>
      </c>
      <c r="I49" s="179"/>
      <c r="J49" s="208"/>
    </row>
    <row r="50" spans="1:10">
      <c r="A50" s="209"/>
      <c r="B50" s="210" t="s">
        <v>695</v>
      </c>
      <c r="C50" s="211" t="s">
        <v>696</v>
      </c>
      <c r="D50" s="179">
        <v>2</v>
      </c>
      <c r="E50" s="179" t="s">
        <v>299</v>
      </c>
      <c r="F50" s="179"/>
      <c r="G50" s="179"/>
      <c r="H50" s="179">
        <v>2</v>
      </c>
      <c r="I50" s="179"/>
      <c r="J50" s="208"/>
    </row>
    <row r="51" spans="1:10">
      <c r="A51" s="209"/>
      <c r="B51" s="210" t="s">
        <v>697</v>
      </c>
      <c r="C51" s="211" t="s">
        <v>698</v>
      </c>
      <c r="D51" s="179">
        <v>2</v>
      </c>
      <c r="E51" s="179" t="s">
        <v>299</v>
      </c>
      <c r="F51" s="179"/>
      <c r="G51" s="179"/>
      <c r="H51" s="179"/>
      <c r="I51" s="179">
        <v>2</v>
      </c>
      <c r="J51" s="208"/>
    </row>
    <row r="52" spans="1:10">
      <c r="A52" s="1060" t="s">
        <v>469</v>
      </c>
      <c r="B52" s="1061"/>
      <c r="C52" s="1062"/>
      <c r="D52" s="179">
        <v>66</v>
      </c>
      <c r="E52" s="179"/>
      <c r="F52" s="179">
        <v>18</v>
      </c>
      <c r="G52" s="179">
        <v>20</v>
      </c>
      <c r="H52" s="179">
        <v>15</v>
      </c>
      <c r="I52" s="179">
        <v>13</v>
      </c>
      <c r="J52" s="212"/>
    </row>
    <row r="53" spans="1:10">
      <c r="A53" s="1060" t="s">
        <v>470</v>
      </c>
      <c r="B53" s="1061"/>
      <c r="C53" s="1062"/>
      <c r="D53" s="179">
        <v>72</v>
      </c>
      <c r="E53" s="179"/>
      <c r="F53" s="179">
        <v>23</v>
      </c>
      <c r="G53" s="179">
        <v>21</v>
      </c>
      <c r="H53" s="179">
        <v>15</v>
      </c>
      <c r="I53" s="179">
        <v>13</v>
      </c>
      <c r="J53" s="212"/>
    </row>
    <row r="54" spans="1:10">
      <c r="A54" s="938" t="s">
        <v>471</v>
      </c>
      <c r="B54" s="939"/>
      <c r="C54" s="940"/>
      <c r="D54" s="941">
        <v>6</v>
      </c>
      <c r="E54" s="942"/>
      <c r="F54" s="942"/>
      <c r="G54" s="942"/>
      <c r="H54" s="942"/>
      <c r="I54" s="942"/>
      <c r="J54" s="943"/>
    </row>
    <row r="55" spans="1:10">
      <c r="A55" s="938" t="s">
        <v>472</v>
      </c>
      <c r="B55" s="939"/>
      <c r="C55" s="940"/>
      <c r="D55" s="941"/>
      <c r="E55" s="942"/>
      <c r="F55" s="942"/>
      <c r="G55" s="942"/>
      <c r="H55" s="942"/>
      <c r="I55" s="942"/>
      <c r="J55" s="943"/>
    </row>
    <row r="56" spans="1:10">
      <c r="A56" s="938" t="s">
        <v>473</v>
      </c>
      <c r="B56" s="939"/>
      <c r="C56" s="940"/>
      <c r="D56" s="941">
        <v>28</v>
      </c>
      <c r="E56" s="942"/>
      <c r="F56" s="942"/>
      <c r="G56" s="942"/>
      <c r="H56" s="942"/>
      <c r="I56" s="942"/>
      <c r="J56" s="943"/>
    </row>
    <row r="57" spans="1:10">
      <c r="A57" s="938" t="s">
        <v>474</v>
      </c>
      <c r="B57" s="939"/>
      <c r="C57" s="940"/>
      <c r="D57" s="944"/>
      <c r="E57" s="945"/>
      <c r="F57" s="945"/>
      <c r="G57" s="945"/>
      <c r="H57" s="945"/>
      <c r="I57" s="945"/>
      <c r="J57" s="946"/>
    </row>
    <row r="58" spans="1:10" ht="15" thickBot="1">
      <c r="A58" s="947" t="s">
        <v>475</v>
      </c>
      <c r="B58" s="948"/>
      <c r="C58" s="949"/>
      <c r="D58" s="950"/>
      <c r="E58" s="951"/>
      <c r="F58" s="951"/>
      <c r="G58" s="951"/>
      <c r="H58" s="951"/>
      <c r="I58" s="951"/>
      <c r="J58" s="952"/>
    </row>
  </sheetData>
  <mergeCells count="21">
    <mergeCell ref="A1:J1"/>
    <mergeCell ref="E10:E12"/>
    <mergeCell ref="F10:G10"/>
    <mergeCell ref="H10:I10"/>
    <mergeCell ref="F11:G11"/>
    <mergeCell ref="H11:I11"/>
    <mergeCell ref="A13:A16"/>
    <mergeCell ref="A17:C17"/>
    <mergeCell ref="A18:A49"/>
    <mergeCell ref="A52:C52"/>
    <mergeCell ref="A53:C53"/>
    <mergeCell ref="A58:C58"/>
    <mergeCell ref="D58:J58"/>
    <mergeCell ref="D54:J54"/>
    <mergeCell ref="A55:C55"/>
    <mergeCell ref="D55:J55"/>
    <mergeCell ref="A56:C56"/>
    <mergeCell ref="D56:J56"/>
    <mergeCell ref="A57:C57"/>
    <mergeCell ref="D57:J57"/>
    <mergeCell ref="A54:C54"/>
  </mergeCells>
  <phoneticPr fontId="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29</vt:i4>
      </vt:variant>
    </vt:vector>
  </HeadingPairs>
  <TitlesOfParts>
    <vt:vector size="29" baseType="lpstr">
      <vt:lpstr>109目錄</vt:lpstr>
      <vt:lpstr>教練所(碩士)</vt:lpstr>
      <vt:lpstr>教練所(在職)</vt:lpstr>
      <vt:lpstr>教練所(博士)</vt:lpstr>
      <vt:lpstr>球類系</vt:lpstr>
      <vt:lpstr>技擊系</vt:lpstr>
      <vt:lpstr>陸上系</vt:lpstr>
      <vt:lpstr>通識中心</vt:lpstr>
      <vt:lpstr>體推系(碩在職)</vt:lpstr>
      <vt:lpstr>體推系(碩士班)</vt:lpstr>
      <vt:lpstr>體推系(二年制在職專班_</vt:lpstr>
      <vt:lpstr>體推系(學士班)</vt:lpstr>
      <vt:lpstr>適體系(學士班)</vt:lpstr>
      <vt:lpstr>適體系(碩士班)</vt:lpstr>
      <vt:lpstr>原民專班(體推)</vt:lpstr>
      <vt:lpstr>原民專班(競技)</vt:lpstr>
      <vt:lpstr>體研所(博士班)</vt:lpstr>
      <vt:lpstr>體研所(碩職)</vt:lpstr>
      <vt:lpstr>體研所(碩士班)</vt:lpstr>
      <vt:lpstr>運保系(學士班)</vt:lpstr>
      <vt:lpstr>運保系(碩士)</vt:lpstr>
      <vt:lpstr>健院(碩職)</vt:lpstr>
      <vt:lpstr>運科所(碩士)</vt:lpstr>
      <vt:lpstr>運科所(博士)</vt:lpstr>
      <vt:lpstr>產經系(大學部)</vt:lpstr>
      <vt:lpstr>產經碩</vt:lpstr>
      <vt:lpstr>管院碩在職</vt:lpstr>
      <vt:lpstr>國際所(碩)</vt:lpstr>
      <vt:lpstr>國際創新(博)</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2023-09-25T02:25:34Z</dcterms:modified>
</cp:coreProperties>
</file>